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วิชา\ITA\67\oit\O13\"/>
    </mc:Choice>
  </mc:AlternateContent>
  <xr:revisionPtr revIDLastSave="0" documentId="8_{7229B93C-F1DE-4E66-BB59-5A283D23DA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แผนการใช้จ่าย" sheetId="1" r:id="rId1"/>
    <sheet name="รายงานการใช่จ่าย" sheetId="2" r:id="rId2"/>
  </sheets>
  <definedNames>
    <definedName name="_xlnm.Print_Area" localSheetId="0">แผนการใช้จ่าย!$A$1:$J$50</definedName>
  </definedNames>
  <calcPr calcId="181029"/>
</workbook>
</file>

<file path=xl/calcChain.xml><?xml version="1.0" encoding="utf-8"?>
<calcChain xmlns="http://schemas.openxmlformats.org/spreadsheetml/2006/main">
  <c r="F6" i="2" l="1"/>
  <c r="F45" i="2"/>
  <c r="F44" i="2"/>
  <c r="F43" i="2"/>
  <c r="F42" i="2"/>
  <c r="F30" i="2"/>
  <c r="F27" i="2"/>
  <c r="F24" i="2"/>
  <c r="F21" i="2"/>
  <c r="F18" i="2"/>
  <c r="F15" i="2"/>
  <c r="E40" i="2" l="1"/>
  <c r="F32" i="2"/>
  <c r="F33" i="2"/>
  <c r="F34" i="2"/>
  <c r="F35" i="2"/>
  <c r="F36" i="2"/>
  <c r="F38" i="2"/>
  <c r="F39" i="2"/>
  <c r="D40" i="2"/>
  <c r="D47" i="2" s="1"/>
  <c r="F37" i="2"/>
  <c r="F41" i="2"/>
  <c r="F9" i="2"/>
  <c r="D42" i="1"/>
  <c r="D49" i="1" s="1"/>
  <c r="E47" i="2" l="1"/>
  <c r="F47" i="2" s="1"/>
  <c r="F40" i="2"/>
</calcChain>
</file>

<file path=xl/sharedStrings.xml><?xml version="1.0" encoding="utf-8"?>
<sst xmlns="http://schemas.openxmlformats.org/spreadsheetml/2006/main" count="262" uniqueCount="121">
  <si>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</si>
  <si>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</si>
  <si>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</si>
  <si>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</si>
  <si>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</si>
  <si>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</si>
  <si>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</si>
  <si>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</si>
  <si>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</si>
  <si>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</si>
  <si>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</si>
  <si>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</si>
  <si>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</si>
  <si>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</si>
  <si>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</si>
  <si>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</si>
  <si>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</si>
  <si>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</si>
  <si>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</si>
  <si>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</si>
  <si>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</si>
  <si>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</si>
  <si>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</si>
  <si>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</si>
  <si>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</si>
  <si>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</si>
  <si>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</si>
  <si>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>ยาเสพติด</t>
  </si>
  <si>
    <t>ต.ค.65 - มี.ค.67</t>
  </si>
  <si>
    <t xml:space="preserve"> /</t>
  </si>
  <si>
    <t xml:space="preserve"> </t>
  </si>
  <si>
    <t xml:space="preserve"> -</t>
  </si>
  <si>
    <t>ประจำปีงบประมาณ พ.ศ. 2567 ไตรมาสที่ 1 - 2</t>
  </si>
  <si>
    <t>กิจกรรม การบังคับใช้กฎหมายและบริการ</t>
  </si>
  <si>
    <t>ประชาชน (งานชุมชนและมวลชนสัมพันธ์)</t>
  </si>
  <si>
    <t>โครงการรณรงค์ป้องกันและแก้ไขอุบัติเหตุ</t>
  </si>
  <si>
    <t>ทางถนนในช่วงเทศกาลสำคัญ</t>
  </si>
  <si>
    <t>29 ธ.ค.66-4 ม.ค.67</t>
  </si>
  <si>
    <t>โครงการค้ายาเสพติด กิจกรรมการสกัดกั้น</t>
  </si>
  <si>
    <t>และปราบปรามยาเสพติด</t>
  </si>
  <si>
    <t>โครงการสลายโครงสร้างผู้มีอิทธิพลและ</t>
  </si>
  <si>
    <t>กลุ่มชาติพันธุ์เกี่ยวกับยาเสพติด</t>
  </si>
  <si>
    <t>โครงการสร้างภูมิคุ้มกันและป้องกันยาเสพติด</t>
  </si>
  <si>
    <t>กิจกรรมการสร้างภูมิคุ้มกันในกลุ่มเป้าหมาย</t>
  </si>
  <si>
    <t>โครงการปราบปรามการค้ายาเสพติด</t>
  </si>
  <si>
    <t>สำหรับดำเนินการปิดล้อมตรวจค้นยาเสพติด</t>
  </si>
  <si>
    <t>เครือข่ายผู้ค้ายาเสพติด</t>
  </si>
  <si>
    <t>รักษาความสงบเรียบร้อย</t>
  </si>
  <si>
    <t>อำนวยความสะดวกแก่</t>
  </si>
  <si>
    <t>เป็นใช้จ่ายเดินทางไปราชการ</t>
  </si>
  <si>
    <t>ซ่อมแซมยานพาหนะ</t>
  </si>
  <si>
    <t>ค่าจ้างเหมาเครื่องถ่ายเอกสาร</t>
  </si>
  <si>
    <t>ค่าวัสดุสำนักงาน</t>
  </si>
  <si>
    <t>ค่าจ้างประกอบอาหาร ผตห.</t>
  </si>
  <si>
    <t>ค่าสาธารณูปโภคของ สภ.ฯ</t>
  </si>
  <si>
    <t xml:space="preserve">               -</t>
  </si>
  <si>
    <t>ผลที่คาดว่าจะได้รับ</t>
  </si>
  <si>
    <t>สร้างภูมิคุ้มกัน ป้องกันการ</t>
  </si>
  <si>
    <t>แพร่ระบาดของยาเสพติดใน</t>
  </si>
  <si>
    <t>สถานศึกษา</t>
  </si>
  <si>
    <t>ปราบปรามสกัดกั้นเส้นทาง</t>
  </si>
  <si>
    <t>การลำเลียง เพื่อลดการแพร่</t>
  </si>
  <si>
    <t>ระบาดของยาเสพติด</t>
  </si>
  <si>
    <t xml:space="preserve"> ข้อมูล ณ วันที่  7 มีนาคม 2567</t>
  </si>
  <si>
    <t>ลดการสร้างเครือข่ายของผู้มี</t>
  </si>
  <si>
    <t>อิทธิพลของกลุ่มผู้ค้ายาเสพติด</t>
  </si>
  <si>
    <t>ลดการเสพและจำหน่ายยาสพติด</t>
  </si>
  <si>
    <t>ในพื้นที่</t>
  </si>
  <si>
    <t>ประชาชนมาความปลอภัยในการ</t>
  </si>
  <si>
    <t>ใช้รถใช้ถนน และลดอุบัติเหตุใน</t>
  </si>
  <si>
    <t>น้ำมันรถยนต์/รถจักรยานยนต์</t>
  </si>
  <si>
    <t>ค่าน้ำมันรถทางราชการ</t>
  </si>
  <si>
    <t>ต.ค.66 - มี.ค.67</t>
  </si>
  <si>
    <t>ดำเนินการเสร็จสิ้น</t>
  </si>
  <si>
    <t>กำลังอยู่ระหว่างดำเนินการ</t>
  </si>
  <si>
    <t>ไม่มี</t>
  </si>
  <si>
    <t>การปฏิรูประบบงานสอบสวน</t>
  </si>
  <si>
    <t xml:space="preserve">  -</t>
  </si>
  <si>
    <t>อยู่ระหว่างดำเนินการ/ปัญหา</t>
  </si>
  <si>
    <t>อุปสรรคไม่มี</t>
  </si>
  <si>
    <t>งบประมาณไม่เพียงพอ</t>
  </si>
  <si>
    <t>ค่าตอบแทนการบังคับใช้</t>
  </si>
  <si>
    <t>กฎหมายและบริการประชาชน</t>
  </si>
  <si>
    <t>ประชาชนได้รับความยุติธรรม</t>
  </si>
  <si>
    <t>ค่าตอบแทนพยาน/คุ้มครองพยาน</t>
  </si>
  <si>
    <t>ค่าตอบแทนนักจิตวิทยาฯ</t>
  </si>
  <si>
    <t>ค่าตอบแทนการชันสูตรพลิกศพ</t>
  </si>
  <si>
    <t>ค่าใช้จ่ายส่งหมายเรียกพยาน</t>
  </si>
  <si>
    <t>ค่าพยานที่มาให้ข้อเท็จจริงฯ</t>
  </si>
  <si>
    <t>ค่าตอบแทนการชันสูตร</t>
  </si>
  <si>
    <t>ค่าเดินทางไปส่งหมาย</t>
  </si>
  <si>
    <t>ค่าตอบแทนนอกเวลา</t>
  </si>
  <si>
    <t>ชีวิตและทรัพย์สิน</t>
  </si>
  <si>
    <t>เพื่อสร้างภูมิคุ้มกันและป้องกัน</t>
  </si>
  <si>
    <t>เพื่อป้องกันปราบปราม สืบสวน</t>
  </si>
  <si>
    <t>ออกสืบสวนติดตามจับกุม</t>
  </si>
  <si>
    <t>กลุ่มเป้าหมายผู้เกี่ยวข้องกับ</t>
  </si>
  <si>
    <t>ทำการปิดล้อมตรวจค้น</t>
  </si>
  <si>
    <t>หาข่าวผู้ผลิต ผู้ค้ายาเสพติด</t>
  </si>
  <si>
    <t>ประชาชนในการใช้รถใช้ถนน</t>
  </si>
  <si>
    <t>และความมั่นคงภายใน</t>
  </si>
  <si>
    <r>
      <t xml:space="preserve"> </t>
    </r>
    <r>
      <rPr>
        <b/>
        <sz val="16"/>
        <color rgb="FFFF0000"/>
        <rFont val="TH SarabunIT๙"/>
        <family val="2"/>
      </rPr>
      <t>ข้อมูล ณ วันที่ 7 มีนาคม 2567</t>
    </r>
  </si>
  <si>
    <t>ระดับโรงเรียนฯ (ครูตำรวจ D.A.E.R.)</t>
  </si>
  <si>
    <t>ระดับโรงเรียนฯ (ตำรวจประสานโรงเรียน)</t>
  </si>
  <si>
    <t>สารเสพติดในเด็กนักเรียน</t>
  </si>
  <si>
    <t>ประชาชนมีความปลอดภัยใน</t>
  </si>
  <si>
    <t>สร้างภูมิคุ้มกันและป้องกันการใช้</t>
  </si>
  <si>
    <t>เข้าใจเกียวกับโทษของยาสเพติด</t>
  </si>
  <si>
    <t>ให้เด็กนักเรียนมีความรู้ ความเข้าใจ</t>
  </si>
  <si>
    <t>สนับสนุนกระบวนการบำบัดและติดตามดูแล</t>
  </si>
  <si>
    <t>ช่วยเหลือผู้เสพ ผู้ติดยาเสพติดฯ</t>
  </si>
  <si>
    <t>นำผู้ที่มีอาการทางจิต/ผู้ป่วย</t>
  </si>
  <si>
    <t>จิตเวช ไปยังศูนย์คัดกรอง/</t>
  </si>
  <si>
    <t>และนำส่งไปยังสถานพยายาล</t>
  </si>
  <si>
    <t>เป็นค่าใช้จ่ายในการนำผู้มีอาการ</t>
  </si>
  <si>
    <t>ทางจิต/ผู้ป่วยจิตเวช ไปยังศูนย์</t>
  </si>
  <si>
    <t>คัดกรองและนำส่งสถานพยาบาล</t>
  </si>
  <si>
    <t>เบิกจ่ายตรงกับหน่วยงานผู้เบิก</t>
  </si>
  <si>
    <t>รายงานผลการใช้จ่ายงบประมาณ สถานีตำรวจภูรเมืองกระบี่ จังหวัดกระบี่</t>
  </si>
  <si>
    <t>ระดับโรงเรียนฯ (ครูตำรวจ D.A.R.E.)</t>
  </si>
  <si>
    <t>แผนการใช้จ่ายงบประมาณ สถานีตำรวจภูธรเมืองกระบี่ จังหวัดกระบี่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</si>
</sst>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87" formatCode="_-* #,##0_-;\-* #,##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rgb="FFFF0000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  <font>
      <sz val="11"/>
      <name val="TH SarabunIT๙"/>
      <family val="2"/>
    </font>
    <font>
      <sz val="14"/>
      <name val="TH SarabunIT๙"/>
      <family val="2"/>
    </font>
    <font>
      <b/>
      <sz val="11"/>
      <name val="TH SarabunIT๙"/>
      <family val="2"/>
    </font>
    <font>
      <sz val="15"/>
      <name val="TH SarabunIT๙"/>
      <family val="2"/>
    </font>
  </fonts>
  <fills count="1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7">
    <xf numFmtId="0" fontId="0" fillId="0" borderId="0" xfId="0"/>
    <xf numFmtId="0" fontId="3" fillId="0" borderId="0" xfId="0" applyFont="1"/>
    <xf numFmtId="0" fontId="5" fillId="0" borderId="0" xfId="0" applyFont="1"/>
    <xf numFmtId="187" fontId="7" fillId="0" borderId="1" xfId="1" applyNumberFormat="1" applyFont="1" applyBorder="1" applyAlignment="1">
      <alignment vertical="center" wrapText="1"/>
    </xf>
    <xf numFmtId="187" fontId="7" fillId="0" borderId="12" xfId="1" applyNumberFormat="1" applyFont="1" applyBorder="1" applyAlignment="1">
      <alignment vertical="center" wrapText="1"/>
    </xf>
    <xf numFmtId="43" fontId="5" fillId="0" borderId="1" xfId="1" applyFont="1" applyBorder="1" applyAlignment="1"/>
    <xf numFmtId="187" fontId="6" fillId="0" borderId="11" xfId="1" applyNumberFormat="1" applyFont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187" fontId="7" fillId="0" borderId="1" xfId="1" applyNumberFormat="1" applyFont="1" applyBorder="1" applyAlignment="1"/>
    <xf numFmtId="43" fontId="7" fillId="0" borderId="1" xfId="1" applyFont="1" applyBorder="1" applyAlignment="1"/>
    <xf numFmtId="0" fontId="7" fillId="0" borderId="1" xfId="0" applyFont="1" applyBorder="1" applyAlignment="1">
      <alignment vertical="top"/>
    </xf>
    <xf numFmtId="187" fontId="7" fillId="0" borderId="1" xfId="1" applyNumberFormat="1" applyFont="1" applyBorder="1" applyAlignment="1">
      <alignment vertical="top" wrapText="1"/>
    </xf>
    <xf numFmtId="187" fontId="6" fillId="0" borderId="11" xfId="1" applyNumberFormat="1" applyFont="1" applyBorder="1" applyAlignment="1"/>
    <xf numFmtId="0" fontId="9" fillId="0" borderId="0" xfId="0" applyFont="1"/>
    <xf numFmtId="0" fontId="8" fillId="2" borderId="5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left"/>
    </xf>
    <xf numFmtId="0" fontId="10" fillId="0" borderId="1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187" fontId="7" fillId="0" borderId="1" xfId="1" applyNumberFormat="1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187" fontId="8" fillId="0" borderId="1" xfId="1" applyNumberFormat="1" applyFont="1" applyBorder="1"/>
    <xf numFmtId="0" fontId="8" fillId="0" borderId="9" xfId="0" applyFont="1" applyBorder="1" applyAlignment="1">
      <alignment horizontal="center"/>
    </xf>
    <xf numFmtId="0" fontId="8" fillId="0" borderId="9" xfId="0" applyFont="1" applyBorder="1" applyAlignment="1">
      <alignment horizontal="left"/>
    </xf>
    <xf numFmtId="0" fontId="11" fillId="0" borderId="0" xfId="0" applyFont="1"/>
    <xf numFmtId="0" fontId="7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7" fillId="3" borderId="9" xfId="0" applyFont="1" applyFill="1" applyBorder="1"/>
    <xf numFmtId="187" fontId="7" fillId="3" borderId="9" xfId="1" applyNumberFormat="1" applyFont="1" applyFill="1" applyBorder="1"/>
    <xf numFmtId="0" fontId="7" fillId="3" borderId="9" xfId="0" applyFont="1" applyFill="1" applyBorder="1" applyAlignment="1">
      <alignment horizontal="left"/>
    </xf>
    <xf numFmtId="0" fontId="7" fillId="3" borderId="12" xfId="0" applyFont="1" applyFill="1" applyBorder="1" applyAlignment="1">
      <alignment horizontal="center"/>
    </xf>
    <xf numFmtId="0" fontId="7" fillId="3" borderId="12" xfId="0" applyFont="1" applyFill="1" applyBorder="1"/>
    <xf numFmtId="187" fontId="7" fillId="3" borderId="12" xfId="1" applyNumberFormat="1" applyFont="1" applyFill="1" applyBorder="1"/>
    <xf numFmtId="0" fontId="7" fillId="3" borderId="12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center"/>
    </xf>
    <xf numFmtId="0" fontId="7" fillId="3" borderId="5" xfId="0" applyFont="1" applyFill="1" applyBorder="1"/>
    <xf numFmtId="0" fontId="7" fillId="4" borderId="9" xfId="0" applyFont="1" applyFill="1" applyBorder="1" applyAlignment="1">
      <alignment horizontal="center"/>
    </xf>
    <xf numFmtId="0" fontId="7" fillId="4" borderId="9" xfId="0" applyFont="1" applyFill="1" applyBorder="1"/>
    <xf numFmtId="187" fontId="7" fillId="4" borderId="9" xfId="1" applyNumberFormat="1" applyFont="1" applyFill="1" applyBorder="1"/>
    <xf numFmtId="0" fontId="7" fillId="4" borderId="9" xfId="0" applyFont="1" applyFill="1" applyBorder="1" applyAlignment="1">
      <alignment horizontal="left"/>
    </xf>
    <xf numFmtId="0" fontId="7" fillId="4" borderId="12" xfId="0" applyFont="1" applyFill="1" applyBorder="1" applyAlignment="1">
      <alignment horizontal="center"/>
    </xf>
    <xf numFmtId="0" fontId="7" fillId="4" borderId="12" xfId="0" applyFont="1" applyFill="1" applyBorder="1"/>
    <xf numFmtId="187" fontId="7" fillId="4" borderId="12" xfId="1" applyNumberFormat="1" applyFont="1" applyFill="1" applyBorder="1"/>
    <xf numFmtId="0" fontId="7" fillId="4" borderId="12" xfId="0" applyFont="1" applyFill="1" applyBorder="1" applyAlignment="1">
      <alignment horizontal="left"/>
    </xf>
    <xf numFmtId="0" fontId="7" fillId="4" borderId="5" xfId="0" applyFont="1" applyFill="1" applyBorder="1" applyAlignment="1">
      <alignment horizontal="center"/>
    </xf>
    <xf numFmtId="0" fontId="7" fillId="4" borderId="5" xfId="0" applyFont="1" applyFill="1" applyBorder="1"/>
    <xf numFmtId="187" fontId="7" fillId="4" borderId="5" xfId="1" applyNumberFormat="1" applyFont="1" applyFill="1" applyBorder="1"/>
    <xf numFmtId="0" fontId="7" fillId="4" borderId="5" xfId="0" applyFont="1" applyFill="1" applyBorder="1" applyAlignment="1">
      <alignment horizontal="left"/>
    </xf>
    <xf numFmtId="0" fontId="7" fillId="5" borderId="9" xfId="0" applyFont="1" applyFill="1" applyBorder="1" applyAlignment="1">
      <alignment horizontal="center"/>
    </xf>
    <xf numFmtId="0" fontId="7" fillId="5" borderId="9" xfId="0" applyFont="1" applyFill="1" applyBorder="1"/>
    <xf numFmtId="187" fontId="7" fillId="5" borderId="9" xfId="1" applyNumberFormat="1" applyFont="1" applyFill="1" applyBorder="1"/>
    <xf numFmtId="0" fontId="7" fillId="5" borderId="9" xfId="0" applyFont="1" applyFill="1" applyBorder="1" applyAlignment="1">
      <alignment horizontal="left"/>
    </xf>
    <xf numFmtId="0" fontId="7" fillId="5" borderId="12" xfId="0" applyFont="1" applyFill="1" applyBorder="1" applyAlignment="1">
      <alignment horizontal="center"/>
    </xf>
    <xf numFmtId="0" fontId="7" fillId="5" borderId="12" xfId="0" applyFont="1" applyFill="1" applyBorder="1"/>
    <xf numFmtId="187" fontId="7" fillId="5" borderId="12" xfId="1" applyNumberFormat="1" applyFont="1" applyFill="1" applyBorder="1"/>
    <xf numFmtId="0" fontId="7" fillId="5" borderId="12" xfId="0" applyFont="1" applyFill="1" applyBorder="1" applyAlignment="1">
      <alignment horizontal="left"/>
    </xf>
    <xf numFmtId="0" fontId="7" fillId="5" borderId="5" xfId="0" applyFont="1" applyFill="1" applyBorder="1"/>
    <xf numFmtId="0" fontId="7" fillId="6" borderId="9" xfId="0" applyFont="1" applyFill="1" applyBorder="1" applyAlignment="1">
      <alignment horizontal="center"/>
    </xf>
    <xf numFmtId="0" fontId="7" fillId="6" borderId="9" xfId="0" applyFont="1" applyFill="1" applyBorder="1"/>
    <xf numFmtId="187" fontId="7" fillId="6" borderId="9" xfId="1" applyNumberFormat="1" applyFont="1" applyFill="1" applyBorder="1"/>
    <xf numFmtId="0" fontId="7" fillId="6" borderId="9" xfId="0" applyFont="1" applyFill="1" applyBorder="1" applyAlignment="1">
      <alignment horizontal="left"/>
    </xf>
    <xf numFmtId="0" fontId="7" fillId="6" borderId="12" xfId="0" applyFont="1" applyFill="1" applyBorder="1" applyAlignment="1">
      <alignment horizontal="center"/>
    </xf>
    <xf numFmtId="0" fontId="7" fillId="6" borderId="12" xfId="0" applyFont="1" applyFill="1" applyBorder="1"/>
    <xf numFmtId="187" fontId="7" fillId="6" borderId="12" xfId="1" applyNumberFormat="1" applyFont="1" applyFill="1" applyBorder="1"/>
    <xf numFmtId="0" fontId="7" fillId="6" borderId="12" xfId="0" applyFont="1" applyFill="1" applyBorder="1" applyAlignment="1">
      <alignment horizontal="left"/>
    </xf>
    <xf numFmtId="187" fontId="7" fillId="6" borderId="5" xfId="1" applyNumberFormat="1" applyFont="1" applyFill="1" applyBorder="1"/>
    <xf numFmtId="0" fontId="7" fillId="6" borderId="5" xfId="0" applyFont="1" applyFill="1" applyBorder="1"/>
    <xf numFmtId="0" fontId="7" fillId="7" borderId="9" xfId="0" applyFont="1" applyFill="1" applyBorder="1" applyAlignment="1">
      <alignment horizontal="center"/>
    </xf>
    <xf numFmtId="0" fontId="7" fillId="7" borderId="9" xfId="0" applyFont="1" applyFill="1" applyBorder="1"/>
    <xf numFmtId="187" fontId="7" fillId="7" borderId="9" xfId="1" applyNumberFormat="1" applyFont="1" applyFill="1" applyBorder="1"/>
    <xf numFmtId="0" fontId="7" fillId="7" borderId="9" xfId="0" applyFont="1" applyFill="1" applyBorder="1" applyAlignment="1">
      <alignment horizontal="left"/>
    </xf>
    <xf numFmtId="0" fontId="7" fillId="7" borderId="12" xfId="0" applyFont="1" applyFill="1" applyBorder="1" applyAlignment="1">
      <alignment horizontal="center"/>
    </xf>
    <xf numFmtId="0" fontId="7" fillId="7" borderId="12" xfId="0" applyFont="1" applyFill="1" applyBorder="1"/>
    <xf numFmtId="187" fontId="7" fillId="7" borderId="12" xfId="1" applyNumberFormat="1" applyFont="1" applyFill="1" applyBorder="1"/>
    <xf numFmtId="0" fontId="7" fillId="7" borderId="12" xfId="0" applyFont="1" applyFill="1" applyBorder="1" applyAlignment="1">
      <alignment horizontal="left"/>
    </xf>
    <xf numFmtId="0" fontId="7" fillId="7" borderId="5" xfId="0" applyFont="1" applyFill="1" applyBorder="1" applyAlignment="1">
      <alignment horizontal="center"/>
    </xf>
    <xf numFmtId="187" fontId="7" fillId="7" borderId="5" xfId="1" applyNumberFormat="1" applyFont="1" applyFill="1" applyBorder="1"/>
    <xf numFmtId="0" fontId="7" fillId="7" borderId="5" xfId="0" applyFont="1" applyFill="1" applyBorder="1"/>
    <xf numFmtId="0" fontId="7" fillId="2" borderId="9" xfId="0" applyFont="1" applyFill="1" applyBorder="1" applyAlignment="1">
      <alignment horizontal="center"/>
    </xf>
    <xf numFmtId="0" fontId="7" fillId="2" borderId="9" xfId="0" applyFont="1" applyFill="1" applyBorder="1"/>
    <xf numFmtId="187" fontId="7" fillId="2" borderId="9" xfId="1" applyNumberFormat="1" applyFont="1" applyFill="1" applyBorder="1"/>
    <xf numFmtId="0" fontId="10" fillId="2" borderId="9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12" xfId="0" applyFont="1" applyFill="1" applyBorder="1"/>
    <xf numFmtId="187" fontId="7" fillId="2" borderId="12" xfId="1" applyNumberFormat="1" applyFont="1" applyFill="1" applyBorder="1"/>
    <xf numFmtId="0" fontId="10" fillId="2" borderId="12" xfId="0" applyFont="1" applyFill="1" applyBorder="1" applyAlignment="1">
      <alignment horizontal="center"/>
    </xf>
    <xf numFmtId="187" fontId="7" fillId="2" borderId="5" xfId="1" applyNumberFormat="1" applyFont="1" applyFill="1" applyBorder="1"/>
    <xf numFmtId="0" fontId="7" fillId="2" borderId="9" xfId="0" applyFont="1" applyFill="1" applyBorder="1" applyAlignment="1">
      <alignment horizontal="left"/>
    </xf>
    <xf numFmtId="0" fontId="7" fillId="2" borderId="12" xfId="0" applyFont="1" applyFill="1" applyBorder="1" applyAlignment="1">
      <alignment horizontal="left"/>
    </xf>
    <xf numFmtId="0" fontId="11" fillId="0" borderId="1" xfId="0" applyFont="1" applyBorder="1"/>
    <xf numFmtId="187" fontId="8" fillId="0" borderId="1" xfId="0" applyNumberFormat="1" applyFont="1" applyBorder="1"/>
    <xf numFmtId="0" fontId="8" fillId="0" borderId="1" xfId="0" applyFont="1" applyBorder="1" applyAlignment="1">
      <alignment horizontal="left"/>
    </xf>
    <xf numFmtId="0" fontId="7" fillId="8" borderId="9" xfId="0" applyFont="1" applyFill="1" applyBorder="1" applyAlignment="1">
      <alignment horizontal="center"/>
    </xf>
    <xf numFmtId="0" fontId="7" fillId="8" borderId="9" xfId="0" applyFont="1" applyFill="1" applyBorder="1"/>
    <xf numFmtId="0" fontId="7" fillId="8" borderId="12" xfId="0" applyFont="1" applyFill="1" applyBorder="1" applyAlignment="1">
      <alignment horizontal="center"/>
    </xf>
    <xf numFmtId="0" fontId="7" fillId="8" borderId="12" xfId="0" applyFont="1" applyFill="1" applyBorder="1"/>
    <xf numFmtId="0" fontId="7" fillId="8" borderId="5" xfId="0" applyFont="1" applyFill="1" applyBorder="1" applyAlignment="1">
      <alignment horizontal="center"/>
    </xf>
    <xf numFmtId="0" fontId="7" fillId="9" borderId="9" xfId="0" applyFont="1" applyFill="1" applyBorder="1" applyAlignment="1">
      <alignment horizontal="center"/>
    </xf>
    <xf numFmtId="0" fontId="7" fillId="9" borderId="9" xfId="0" applyFont="1" applyFill="1" applyBorder="1"/>
    <xf numFmtId="0" fontId="7" fillId="9" borderId="12" xfId="0" applyFont="1" applyFill="1" applyBorder="1" applyAlignment="1">
      <alignment horizontal="center"/>
    </xf>
    <xf numFmtId="0" fontId="7" fillId="9" borderId="12" xfId="0" applyFont="1" applyFill="1" applyBorder="1"/>
    <xf numFmtId="0" fontId="7" fillId="9" borderId="5" xfId="0" applyFont="1" applyFill="1" applyBorder="1" applyAlignment="1">
      <alignment horizontal="center"/>
    </xf>
    <xf numFmtId="0" fontId="7" fillId="9" borderId="5" xfId="0" applyFont="1" applyFill="1" applyBorder="1"/>
    <xf numFmtId="187" fontId="6" fillId="4" borderId="9" xfId="1" applyNumberFormat="1" applyFont="1" applyFill="1" applyBorder="1" applyAlignment="1"/>
    <xf numFmtId="43" fontId="5" fillId="4" borderId="9" xfId="1" applyFont="1" applyFill="1" applyBorder="1" applyAlignment="1"/>
    <xf numFmtId="43" fontId="5" fillId="4" borderId="5" xfId="1" applyFont="1" applyFill="1" applyBorder="1" applyAlignment="1"/>
    <xf numFmtId="187" fontId="6" fillId="4" borderId="13" xfId="1" applyNumberFormat="1" applyFont="1" applyFill="1" applyBorder="1" applyAlignment="1"/>
    <xf numFmtId="187" fontId="6" fillId="4" borderId="5" xfId="1" applyNumberFormat="1" applyFont="1" applyFill="1" applyBorder="1" applyAlignment="1"/>
    <xf numFmtId="43" fontId="5" fillId="4" borderId="12" xfId="1" applyFont="1" applyFill="1" applyBorder="1" applyAlignment="1"/>
    <xf numFmtId="187" fontId="6" fillId="5" borderId="6" xfId="1" applyNumberFormat="1" applyFont="1" applyFill="1" applyBorder="1" applyAlignment="1"/>
    <xf numFmtId="187" fontId="6" fillId="5" borderId="8" xfId="1" applyNumberFormat="1" applyFont="1" applyFill="1" applyBorder="1" applyAlignment="1"/>
    <xf numFmtId="187" fontId="6" fillId="5" borderId="12" xfId="1" applyNumberFormat="1" applyFont="1" applyFill="1" applyBorder="1" applyAlignment="1"/>
    <xf numFmtId="187" fontId="6" fillId="6" borderId="6" xfId="1" applyNumberFormat="1" applyFont="1" applyFill="1" applyBorder="1" applyAlignment="1"/>
    <xf numFmtId="187" fontId="6" fillId="6" borderId="5" xfId="1" applyNumberFormat="1" applyFont="1" applyFill="1" applyBorder="1" applyAlignment="1"/>
    <xf numFmtId="187" fontId="6" fillId="6" borderId="12" xfId="1" applyNumberFormat="1" applyFont="1" applyFill="1" applyBorder="1" applyAlignment="1"/>
    <xf numFmtId="43" fontId="5" fillId="5" borderId="5" xfId="1" applyFont="1" applyFill="1" applyBorder="1" applyAlignment="1"/>
    <xf numFmtId="43" fontId="5" fillId="5" borderId="9" xfId="1" applyFont="1" applyFill="1" applyBorder="1" applyAlignment="1"/>
    <xf numFmtId="43" fontId="5" fillId="5" borderId="12" xfId="1" applyFont="1" applyFill="1" applyBorder="1" applyAlignment="1"/>
    <xf numFmtId="43" fontId="5" fillId="6" borderId="5" xfId="1" applyFont="1" applyFill="1" applyBorder="1" applyAlignment="1"/>
    <xf numFmtId="43" fontId="5" fillId="6" borderId="9" xfId="1" applyFont="1" applyFill="1" applyBorder="1" applyAlignment="1"/>
    <xf numFmtId="43" fontId="5" fillId="6" borderId="12" xfId="1" applyFont="1" applyFill="1" applyBorder="1" applyAlignment="1"/>
    <xf numFmtId="187" fontId="6" fillId="3" borderId="6" xfId="1" applyNumberFormat="1" applyFont="1" applyFill="1" applyBorder="1" applyAlignment="1"/>
    <xf numFmtId="187" fontId="6" fillId="3" borderId="8" xfId="1" applyNumberFormat="1" applyFont="1" applyFill="1" applyBorder="1" applyAlignment="1"/>
    <xf numFmtId="187" fontId="6" fillId="3" borderId="12" xfId="1" applyNumberFormat="1" applyFont="1" applyFill="1" applyBorder="1" applyAlignment="1"/>
    <xf numFmtId="43" fontId="5" fillId="3" borderId="5" xfId="1" applyFont="1" applyFill="1" applyBorder="1" applyAlignment="1"/>
    <xf numFmtId="43" fontId="5" fillId="3" borderId="9" xfId="1" applyFont="1" applyFill="1" applyBorder="1" applyAlignment="1"/>
    <xf numFmtId="43" fontId="5" fillId="3" borderId="12" xfId="1" applyFont="1" applyFill="1" applyBorder="1" applyAlignment="1"/>
    <xf numFmtId="187" fontId="6" fillId="8" borderId="6" xfId="1" applyNumberFormat="1" applyFont="1" applyFill="1" applyBorder="1" applyAlignment="1"/>
    <xf numFmtId="187" fontId="6" fillId="8" borderId="8" xfId="1" applyNumberFormat="1" applyFont="1" applyFill="1" applyBorder="1" applyAlignment="1"/>
    <xf numFmtId="187" fontId="6" fillId="8" borderId="12" xfId="1" applyNumberFormat="1" applyFont="1" applyFill="1" applyBorder="1" applyAlignment="1"/>
    <xf numFmtId="43" fontId="5" fillId="8" borderId="5" xfId="1" applyFont="1" applyFill="1" applyBorder="1" applyAlignment="1"/>
    <xf numFmtId="43" fontId="5" fillId="8" borderId="9" xfId="1" applyFont="1" applyFill="1" applyBorder="1" applyAlignment="1"/>
    <xf numFmtId="43" fontId="5" fillId="8" borderId="12" xfId="1" applyFont="1" applyFill="1" applyBorder="1" applyAlignment="1"/>
    <xf numFmtId="187" fontId="6" fillId="9" borderId="6" xfId="1" applyNumberFormat="1" applyFont="1" applyFill="1" applyBorder="1" applyAlignment="1"/>
    <xf numFmtId="187" fontId="6" fillId="9" borderId="5" xfId="1" applyNumberFormat="1" applyFont="1" applyFill="1" applyBorder="1" applyAlignment="1"/>
    <xf numFmtId="187" fontId="6" fillId="9" borderId="12" xfId="1" applyNumberFormat="1" applyFont="1" applyFill="1" applyBorder="1" applyAlignment="1"/>
    <xf numFmtId="43" fontId="5" fillId="9" borderId="9" xfId="1" applyFont="1" applyFill="1" applyBorder="1" applyAlignment="1"/>
    <xf numFmtId="43" fontId="5" fillId="9" borderId="5" xfId="1" applyFont="1" applyFill="1" applyBorder="1" applyAlignment="1"/>
    <xf numFmtId="43" fontId="5" fillId="9" borderId="12" xfId="1" applyFont="1" applyFill="1" applyBorder="1" applyAlignment="1"/>
    <xf numFmtId="187" fontId="8" fillId="0" borderId="1" xfId="1" applyNumberFormat="1" applyFont="1" applyBorder="1" applyAlignment="1"/>
    <xf numFmtId="3" fontId="7" fillId="0" borderId="9" xfId="0" applyNumberFormat="1" applyFont="1" applyBorder="1" applyAlignment="1">
      <alignment horizontal="left" vertical="top" wrapText="1"/>
    </xf>
    <xf numFmtId="43" fontId="5" fillId="4" borderId="5" xfId="1" applyFont="1" applyFill="1" applyBorder="1"/>
    <xf numFmtId="43" fontId="5" fillId="5" borderId="9" xfId="1" applyFont="1" applyFill="1" applyBorder="1"/>
    <xf numFmtId="43" fontId="5" fillId="5" borderId="12" xfId="1" applyFont="1" applyFill="1" applyBorder="1"/>
    <xf numFmtId="43" fontId="5" fillId="5" borderId="5" xfId="1" applyFont="1" applyFill="1" applyBorder="1"/>
    <xf numFmtId="43" fontId="5" fillId="6" borderId="9" xfId="1" applyFont="1" applyFill="1" applyBorder="1"/>
    <xf numFmtId="43" fontId="5" fillId="6" borderId="12" xfId="1" applyFont="1" applyFill="1" applyBorder="1"/>
    <xf numFmtId="43" fontId="5" fillId="6" borderId="5" xfId="1" applyFont="1" applyFill="1" applyBorder="1"/>
    <xf numFmtId="43" fontId="5" fillId="3" borderId="9" xfId="1" applyFont="1" applyFill="1" applyBorder="1"/>
    <xf numFmtId="43" fontId="5" fillId="3" borderId="12" xfId="1" applyFont="1" applyFill="1" applyBorder="1"/>
    <xf numFmtId="43" fontId="5" fillId="3" borderId="5" xfId="1" applyFont="1" applyFill="1" applyBorder="1"/>
    <xf numFmtId="43" fontId="5" fillId="8" borderId="9" xfId="1" applyFont="1" applyFill="1" applyBorder="1"/>
    <xf numFmtId="43" fontId="5" fillId="8" borderId="12" xfId="1" applyFont="1" applyFill="1" applyBorder="1"/>
    <xf numFmtId="43" fontId="5" fillId="8" borderId="5" xfId="1" applyFont="1" applyFill="1" applyBorder="1"/>
    <xf numFmtId="43" fontId="5" fillId="9" borderId="9" xfId="1" applyFont="1" applyFill="1" applyBorder="1"/>
    <xf numFmtId="43" fontId="5" fillId="9" borderId="12" xfId="1" applyFont="1" applyFill="1" applyBorder="1"/>
    <xf numFmtId="43" fontId="5" fillId="9" borderId="5" xfId="1" applyFont="1" applyFill="1" applyBorder="1"/>
    <xf numFmtId="43" fontId="7" fillId="0" borderId="1" xfId="1" applyFont="1" applyBorder="1"/>
    <xf numFmtId="43" fontId="3" fillId="0" borderId="0" xfId="1" applyFont="1"/>
    <xf numFmtId="0" fontId="5" fillId="4" borderId="9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6" borderId="9" xfId="0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/>
    </xf>
    <xf numFmtId="0" fontId="5" fillId="6" borderId="8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8" borderId="9" xfId="0" applyFont="1" applyFill="1" applyBorder="1" applyAlignment="1">
      <alignment horizontal="center"/>
    </xf>
    <xf numFmtId="0" fontId="5" fillId="8" borderId="13" xfId="0" applyFont="1" applyFill="1" applyBorder="1" applyAlignment="1">
      <alignment horizontal="center"/>
    </xf>
    <xf numFmtId="0" fontId="5" fillId="8" borderId="5" xfId="0" applyFont="1" applyFill="1" applyBorder="1" applyAlignment="1">
      <alignment horizontal="center"/>
    </xf>
    <xf numFmtId="0" fontId="5" fillId="9" borderId="9" xfId="0" applyFont="1" applyFill="1" applyBorder="1" applyAlignment="1">
      <alignment horizontal="center"/>
    </xf>
    <xf numFmtId="0" fontId="5" fillId="9" borderId="13" xfId="0" applyFont="1" applyFill="1" applyBorder="1" applyAlignment="1">
      <alignment horizontal="center"/>
    </xf>
    <xf numFmtId="0" fontId="5" fillId="9" borderId="5" xfId="0" applyFont="1" applyFill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10" borderId="9" xfId="0" applyFont="1" applyFill="1" applyBorder="1" applyAlignment="1">
      <alignment horizontal="center"/>
    </xf>
    <xf numFmtId="0" fontId="7" fillId="10" borderId="9" xfId="0" applyFont="1" applyFill="1" applyBorder="1"/>
    <xf numFmtId="0" fontId="5" fillId="10" borderId="9" xfId="0" applyFont="1" applyFill="1" applyBorder="1" applyAlignment="1">
      <alignment horizontal="center"/>
    </xf>
    <xf numFmtId="187" fontId="7" fillId="10" borderId="9" xfId="1" applyNumberFormat="1" applyFont="1" applyFill="1" applyBorder="1"/>
    <xf numFmtId="187" fontId="6" fillId="10" borderId="6" xfId="1" applyNumberFormat="1" applyFont="1" applyFill="1" applyBorder="1" applyAlignment="1"/>
    <xf numFmtId="43" fontId="5" fillId="10" borderId="9" xfId="1" applyFont="1" applyFill="1" applyBorder="1"/>
    <xf numFmtId="43" fontId="5" fillId="10" borderId="9" xfId="1" applyFont="1" applyFill="1" applyBorder="1" applyAlignment="1"/>
    <xf numFmtId="0" fontId="7" fillId="10" borderId="5" xfId="0" applyFont="1" applyFill="1" applyBorder="1" applyAlignment="1">
      <alignment horizontal="center"/>
    </xf>
    <xf numFmtId="0" fontId="7" fillId="10" borderId="12" xfId="0" applyFont="1" applyFill="1" applyBorder="1"/>
    <xf numFmtId="0" fontId="5" fillId="10" borderId="5" xfId="0" applyFont="1" applyFill="1" applyBorder="1" applyAlignment="1">
      <alignment horizontal="center"/>
    </xf>
    <xf numFmtId="187" fontId="7" fillId="10" borderId="5" xfId="1" applyNumberFormat="1" applyFont="1" applyFill="1" applyBorder="1"/>
    <xf numFmtId="187" fontId="6" fillId="10" borderId="8" xfId="1" applyNumberFormat="1" applyFont="1" applyFill="1" applyBorder="1" applyAlignment="1"/>
    <xf numFmtId="43" fontId="5" fillId="10" borderId="5" xfId="1" applyFont="1" applyFill="1" applyBorder="1"/>
    <xf numFmtId="43" fontId="5" fillId="10" borderId="5" xfId="1" applyFont="1" applyFill="1" applyBorder="1" applyAlignment="1"/>
    <xf numFmtId="0" fontId="12" fillId="2" borderId="12" xfId="0" applyFont="1" applyFill="1" applyBorder="1"/>
    <xf numFmtId="43" fontId="8" fillId="0" borderId="1" xfId="1" applyFont="1" applyBorder="1" applyAlignment="1"/>
    <xf numFmtId="0" fontId="7" fillId="11" borderId="1" xfId="0" applyFont="1" applyFill="1" applyBorder="1" applyAlignment="1">
      <alignment horizontal="center"/>
    </xf>
    <xf numFmtId="0" fontId="7" fillId="11" borderId="1" xfId="0" applyFont="1" applyFill="1" applyBorder="1"/>
    <xf numFmtId="187" fontId="7" fillId="11" borderId="1" xfId="1" applyNumberFormat="1" applyFont="1" applyFill="1" applyBorder="1" applyAlignment="1"/>
    <xf numFmtId="0" fontId="10" fillId="11" borderId="1" xfId="0" applyFont="1" applyFill="1" applyBorder="1" applyAlignment="1">
      <alignment vertical="center" wrapText="1"/>
    </xf>
    <xf numFmtId="0" fontId="7" fillId="11" borderId="1" xfId="0" applyFont="1" applyFill="1" applyBorder="1" applyAlignment="1">
      <alignment horizontal="left"/>
    </xf>
    <xf numFmtId="0" fontId="9" fillId="11" borderId="0" xfId="0" applyFont="1" applyFill="1"/>
    <xf numFmtId="0" fontId="10" fillId="10" borderId="9" xfId="0" applyFont="1" applyFill="1" applyBorder="1" applyAlignment="1">
      <alignment horizontal="center"/>
    </xf>
    <xf numFmtId="0" fontId="7" fillId="10" borderId="9" xfId="0" applyFont="1" applyFill="1" applyBorder="1" applyAlignment="1">
      <alignment horizontal="left"/>
    </xf>
    <xf numFmtId="0" fontId="7" fillId="10" borderId="12" xfId="0" applyFont="1" applyFill="1" applyBorder="1" applyAlignment="1">
      <alignment horizontal="center"/>
    </xf>
    <xf numFmtId="0" fontId="12" fillId="10" borderId="12" xfId="0" applyFont="1" applyFill="1" applyBorder="1"/>
    <xf numFmtId="187" fontId="7" fillId="10" borderId="12" xfId="1" applyNumberFormat="1" applyFont="1" applyFill="1" applyBorder="1"/>
    <xf numFmtId="0" fontId="10" fillId="10" borderId="12" xfId="0" applyFont="1" applyFill="1" applyBorder="1" applyAlignment="1">
      <alignment horizontal="center"/>
    </xf>
    <xf numFmtId="0" fontId="7" fillId="10" borderId="12" xfId="0" applyFont="1" applyFill="1" applyBorder="1" applyAlignment="1">
      <alignment horizontal="left"/>
    </xf>
    <xf numFmtId="0" fontId="3" fillId="11" borderId="0" xfId="0" applyFont="1" applyFill="1"/>
    <xf numFmtId="0" fontId="7" fillId="12" borderId="9" xfId="0" applyFont="1" applyFill="1" applyBorder="1" applyAlignment="1">
      <alignment horizontal="center"/>
    </xf>
    <xf numFmtId="0" fontId="7" fillId="12" borderId="9" xfId="0" applyFont="1" applyFill="1" applyBorder="1"/>
    <xf numFmtId="0" fontId="5" fillId="12" borderId="9" xfId="0" applyFont="1" applyFill="1" applyBorder="1" applyAlignment="1">
      <alignment horizontal="center"/>
    </xf>
    <xf numFmtId="187" fontId="7" fillId="12" borderId="9" xfId="1" applyNumberFormat="1" applyFont="1" applyFill="1" applyBorder="1"/>
    <xf numFmtId="187" fontId="6" fillId="12" borderId="9" xfId="1" applyNumberFormat="1" applyFont="1" applyFill="1" applyBorder="1" applyAlignment="1"/>
    <xf numFmtId="43" fontId="5" fillId="12" borderId="9" xfId="1" applyFont="1" applyFill="1" applyBorder="1" applyAlignment="1"/>
    <xf numFmtId="0" fontId="7" fillId="12" borderId="12" xfId="0" applyFont="1" applyFill="1" applyBorder="1" applyAlignment="1">
      <alignment horizontal="center"/>
    </xf>
    <xf numFmtId="0" fontId="7" fillId="12" borderId="12" xfId="0" applyFont="1" applyFill="1" applyBorder="1"/>
    <xf numFmtId="0" fontId="5" fillId="12" borderId="13" xfId="0" applyFont="1" applyFill="1" applyBorder="1" applyAlignment="1">
      <alignment horizontal="center"/>
    </xf>
    <xf numFmtId="187" fontId="7" fillId="12" borderId="12" xfId="1" applyNumberFormat="1" applyFont="1" applyFill="1" applyBorder="1"/>
    <xf numFmtId="187" fontId="6" fillId="12" borderId="13" xfId="1" applyNumberFormat="1" applyFont="1" applyFill="1" applyBorder="1" applyAlignment="1"/>
    <xf numFmtId="43" fontId="5" fillId="12" borderId="12" xfId="1" applyFont="1" applyFill="1" applyBorder="1" applyAlignment="1"/>
    <xf numFmtId="0" fontId="7" fillId="12" borderId="5" xfId="0" applyFont="1" applyFill="1" applyBorder="1" applyAlignment="1">
      <alignment horizontal="center"/>
    </xf>
    <xf numFmtId="0" fontId="7" fillId="12" borderId="5" xfId="0" applyFont="1" applyFill="1" applyBorder="1"/>
    <xf numFmtId="0" fontId="5" fillId="12" borderId="5" xfId="0" applyFont="1" applyFill="1" applyBorder="1" applyAlignment="1">
      <alignment horizontal="center"/>
    </xf>
    <xf numFmtId="187" fontId="7" fillId="12" borderId="5" xfId="1" applyNumberFormat="1" applyFont="1" applyFill="1" applyBorder="1"/>
    <xf numFmtId="187" fontId="6" fillId="12" borderId="5" xfId="1" applyNumberFormat="1" applyFont="1" applyFill="1" applyBorder="1" applyAlignment="1"/>
    <xf numFmtId="43" fontId="5" fillId="12" borderId="5" xfId="1" applyFont="1" applyFill="1" applyBorder="1"/>
    <xf numFmtId="43" fontId="5" fillId="12" borderId="5" xfId="1" applyFont="1" applyFill="1" applyBorder="1" applyAlignment="1"/>
    <xf numFmtId="0" fontId="7" fillId="13" borderId="9" xfId="0" applyFont="1" applyFill="1" applyBorder="1" applyAlignment="1">
      <alignment horizontal="center"/>
    </xf>
    <xf numFmtId="0" fontId="7" fillId="13" borderId="9" xfId="0" applyFont="1" applyFill="1" applyBorder="1"/>
    <xf numFmtId="0" fontId="7" fillId="13" borderId="12" xfId="0" applyFont="1" applyFill="1" applyBorder="1" applyAlignment="1">
      <alignment horizontal="center"/>
    </xf>
    <xf numFmtId="0" fontId="7" fillId="13" borderId="12" xfId="0" applyFont="1" applyFill="1" applyBorder="1"/>
    <xf numFmtId="0" fontId="7" fillId="13" borderId="5" xfId="0" applyFont="1" applyFill="1" applyBorder="1" applyAlignment="1">
      <alignment horizontal="center"/>
    </xf>
    <xf numFmtId="0" fontId="7" fillId="13" borderId="5" xfId="0" applyFont="1" applyFill="1" applyBorder="1"/>
    <xf numFmtId="0" fontId="7" fillId="13" borderId="9" xfId="0" applyFont="1" applyFill="1" applyBorder="1" applyAlignment="1">
      <alignment horizontal="center" vertical="center" wrapText="1"/>
    </xf>
    <xf numFmtId="0" fontId="7" fillId="13" borderId="9" xfId="0" applyFont="1" applyFill="1" applyBorder="1" applyAlignment="1">
      <alignment horizontal="center" vertical="center"/>
    </xf>
    <xf numFmtId="0" fontId="7" fillId="13" borderId="12" xfId="0" applyFont="1" applyFill="1" applyBorder="1" applyAlignment="1">
      <alignment horizontal="center" vertical="center" wrapText="1"/>
    </xf>
    <xf numFmtId="0" fontId="7" fillId="13" borderId="1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 wrapText="1"/>
    </xf>
    <xf numFmtId="187" fontId="7" fillId="13" borderId="12" xfId="1" applyNumberFormat="1" applyFont="1" applyFill="1" applyBorder="1" applyAlignment="1">
      <alignment horizontal="center" vertical="center"/>
    </xf>
    <xf numFmtId="187" fontId="7" fillId="13" borderId="9" xfId="1" applyNumberFormat="1" applyFont="1" applyFill="1" applyBorder="1" applyAlignment="1">
      <alignment horizontal="center" vertical="center"/>
    </xf>
    <xf numFmtId="0" fontId="7" fillId="13" borderId="9" xfId="0" applyFont="1" applyFill="1" applyBorder="1" applyAlignment="1">
      <alignment horizontal="left" vertical="center" wrapText="1"/>
    </xf>
    <xf numFmtId="0" fontId="7" fillId="13" borderId="12" xfId="0" applyFont="1" applyFill="1" applyBorder="1" applyAlignment="1">
      <alignment horizontal="left" vertical="center" wrapText="1"/>
    </xf>
    <xf numFmtId="0" fontId="7" fillId="14" borderId="12" xfId="0" applyFont="1" applyFill="1" applyBorder="1" applyAlignment="1">
      <alignment horizontal="center"/>
    </xf>
    <xf numFmtId="0" fontId="7" fillId="14" borderId="12" xfId="0" applyFont="1" applyFill="1" applyBorder="1"/>
    <xf numFmtId="187" fontId="7" fillId="14" borderId="12" xfId="1" applyNumberFormat="1" applyFont="1" applyFill="1" applyBorder="1"/>
    <xf numFmtId="0" fontId="7" fillId="14" borderId="12" xfId="0" applyFont="1" applyFill="1" applyBorder="1" applyAlignment="1">
      <alignment horizontal="left"/>
    </xf>
    <xf numFmtId="0" fontId="5" fillId="9" borderId="12" xfId="0" applyFont="1" applyFill="1" applyBorder="1" applyAlignment="1">
      <alignment horizontal="center"/>
    </xf>
    <xf numFmtId="187" fontId="7" fillId="9" borderId="12" xfId="1" applyNumberFormat="1" applyFont="1" applyFill="1" applyBorder="1"/>
    <xf numFmtId="187" fontId="6" fillId="9" borderId="13" xfId="1" applyNumberFormat="1" applyFont="1" applyFill="1" applyBorder="1" applyAlignment="1"/>
    <xf numFmtId="43" fontId="6" fillId="0" borderId="1" xfId="1" applyFont="1" applyBorder="1" applyAlignment="1"/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/>
    <xf numFmtId="0" fontId="7" fillId="3" borderId="11" xfId="0" applyFont="1" applyFill="1" applyBorder="1" applyAlignment="1">
      <alignment horizontal="center"/>
    </xf>
    <xf numFmtId="187" fontId="7" fillId="3" borderId="1" xfId="1" applyNumberFormat="1" applyFont="1" applyFill="1" applyBorder="1" applyAlignment="1"/>
    <xf numFmtId="187" fontId="6" fillId="3" borderId="11" xfId="1" applyNumberFormat="1" applyFont="1" applyFill="1" applyBorder="1" applyAlignment="1"/>
    <xf numFmtId="43" fontId="7" fillId="3" borderId="1" xfId="1" applyFont="1" applyFill="1" applyBorder="1" applyAlignment="1"/>
    <xf numFmtId="43" fontId="6" fillId="3" borderId="1" xfId="1" applyFont="1" applyFill="1" applyBorder="1" applyAlignment="1"/>
    <xf numFmtId="187" fontId="5" fillId="0" borderId="1" xfId="1" applyNumberFormat="1" applyFont="1" applyBorder="1"/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3" fontId="2" fillId="2" borderId="1" xfId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1" defaultTableStyle="TableStyleMedium2" defaultPivotStyle="PivotStyleLight16">
    <tableStyle name="Invisible" pivot="0" table="0" count="0" xr9:uid="{00000000-0011-0000-FFFF-FFFF00000000}"/>
  </tableStyles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0"/>
  <sheetViews>
    <sheetView tabSelected="1" workbookViewId="0">
      <selection activeCell="D14" sqref="D14"/>
    </sheetView>
  </sheetViews>
  <sheetFormatPr defaultColWidth="8.75" defaultRowHeight="15" x14ac:dyDescent="0.25"/>
  <cols>
    <col min="1" max="1" width="5.875" style="14" customWidth="1"/>
    <col min="2" max="2" width="33" style="14" customWidth="1"/>
    <col min="3" max="3" width="22.75" style="14" customWidth="1"/>
    <col min="4" max="4" width="12.375" style="14" customWidth="1"/>
    <col min="5" max="5" width="9.375" style="14" customWidth="1"/>
    <col min="6" max="6" width="8.75" style="14" customWidth="1"/>
    <col min="7" max="7" width="7.125" style="14" customWidth="1"/>
    <col min="8" max="8" width="6.75" style="14" customWidth="1"/>
    <col min="9" max="9" width="14.5" style="33" customWidth="1"/>
    <col min="10" max="10" width="24.375" style="33" customWidth="1"/>
    <col min="11" max="16384" width="8.75" style="14"/>
  </cols>
  <sheetData>
    <row r="1" spans="1:14" ht="21" customHeight="1" x14ac:dyDescent="0.25">
      <c r="A1" s="269" t="s">
        <v>120</v>
      </c>
      <c r="B1" s="269"/>
      <c r="C1" s="269"/>
      <c r="D1" s="269"/>
      <c r="E1" s="269"/>
      <c r="F1" s="269"/>
      <c r="G1" s="269"/>
      <c r="H1" s="269"/>
      <c r="I1" s="269"/>
      <c r="J1" s="269"/>
    </row>
    <row r="2" spans="1:14" ht="21" customHeight="1" x14ac:dyDescent="0.25">
      <c r="A2" s="269" t="s">
        <v>32</v>
      </c>
      <c r="B2" s="269"/>
      <c r="C2" s="269"/>
      <c r="D2" s="269"/>
      <c r="E2" s="269"/>
      <c r="F2" s="269"/>
      <c r="G2" s="269"/>
      <c r="H2" s="269"/>
      <c r="I2" s="269"/>
      <c r="J2" s="269"/>
      <c r="N2" s="14" t="s">
        <v>30</v>
      </c>
    </row>
    <row r="3" spans="1:14" ht="20.25" customHeight="1" x14ac:dyDescent="0.25">
      <c r="A3" s="270" t="s">
        <v>63</v>
      </c>
      <c r="B3" s="270"/>
      <c r="C3" s="270"/>
      <c r="D3" s="270"/>
      <c r="E3" s="270"/>
      <c r="F3" s="270"/>
      <c r="G3" s="270"/>
      <c r="H3" s="270"/>
      <c r="I3" s="270"/>
      <c r="J3" s="270"/>
    </row>
    <row r="4" spans="1:14" ht="23.25" customHeight="1" x14ac:dyDescent="0.25">
      <c r="A4" s="276" t="s">
        <v>0</v>
      </c>
      <c r="B4" s="274" t="s">
        <v>15</v>
      </c>
      <c r="C4" s="274" t="s">
        <v>1</v>
      </c>
      <c r="D4" s="271" t="s">
        <v>2</v>
      </c>
      <c r="E4" s="272"/>
      <c r="F4" s="272"/>
      <c r="G4" s="272"/>
      <c r="H4" s="273"/>
      <c r="I4" s="274" t="s">
        <v>8</v>
      </c>
      <c r="J4" s="16"/>
    </row>
    <row r="5" spans="1:14" ht="20.25" x14ac:dyDescent="0.25">
      <c r="A5" s="277"/>
      <c r="B5" s="275"/>
      <c r="C5" s="275"/>
      <c r="D5" s="277" t="s">
        <v>3</v>
      </c>
      <c r="E5" s="275" t="s">
        <v>4</v>
      </c>
      <c r="F5" s="277" t="s">
        <v>5</v>
      </c>
      <c r="G5" s="277" t="s">
        <v>6</v>
      </c>
      <c r="H5" s="277" t="s">
        <v>7</v>
      </c>
      <c r="I5" s="275"/>
      <c r="J5" s="17" t="s">
        <v>56</v>
      </c>
    </row>
    <row r="6" spans="1:14" ht="27.75" customHeight="1" x14ac:dyDescent="0.25">
      <c r="A6" s="277"/>
      <c r="B6" s="275"/>
      <c r="C6" s="275"/>
      <c r="D6" s="277"/>
      <c r="E6" s="275"/>
      <c r="F6" s="277"/>
      <c r="G6" s="277"/>
      <c r="H6" s="277"/>
      <c r="I6" s="275"/>
      <c r="J6" s="15"/>
    </row>
    <row r="7" spans="1:14" ht="21" customHeight="1" x14ac:dyDescent="0.3">
      <c r="A7" s="237">
        <v>1</v>
      </c>
      <c r="B7" s="238" t="s">
        <v>42</v>
      </c>
      <c r="C7" s="251" t="s">
        <v>106</v>
      </c>
      <c r="D7" s="250">
        <v>97500</v>
      </c>
      <c r="E7" s="243" t="s">
        <v>29</v>
      </c>
      <c r="F7" s="244"/>
      <c r="G7" s="244"/>
      <c r="H7" s="244"/>
      <c r="I7" s="243" t="s">
        <v>72</v>
      </c>
      <c r="J7" s="252" t="s">
        <v>108</v>
      </c>
    </row>
    <row r="8" spans="1:14" ht="21" customHeight="1" x14ac:dyDescent="0.3">
      <c r="A8" s="239"/>
      <c r="B8" s="240" t="s">
        <v>43</v>
      </c>
      <c r="C8" s="252" t="s">
        <v>104</v>
      </c>
      <c r="D8" s="249"/>
      <c r="E8" s="245"/>
      <c r="F8" s="246"/>
      <c r="G8" s="246"/>
      <c r="H8" s="246"/>
      <c r="I8" s="245"/>
      <c r="J8" s="252" t="s">
        <v>107</v>
      </c>
    </row>
    <row r="9" spans="1:14" ht="21" customHeight="1" x14ac:dyDescent="0.3">
      <c r="A9" s="241"/>
      <c r="B9" s="242" t="s">
        <v>102</v>
      </c>
      <c r="C9" s="252"/>
      <c r="D9" s="246"/>
      <c r="E9" s="245"/>
      <c r="F9" s="246"/>
      <c r="G9" s="247"/>
      <c r="H9" s="246"/>
      <c r="I9" s="248"/>
      <c r="J9" s="252"/>
    </row>
    <row r="10" spans="1:14" ht="20.25" x14ac:dyDescent="0.3">
      <c r="A10" s="44">
        <v>2</v>
      </c>
      <c r="B10" s="45" t="s">
        <v>42</v>
      </c>
      <c r="C10" s="45" t="s">
        <v>93</v>
      </c>
      <c r="D10" s="46">
        <v>2140</v>
      </c>
      <c r="E10" s="44" t="s">
        <v>29</v>
      </c>
      <c r="F10" s="45"/>
      <c r="G10" s="45"/>
      <c r="H10" s="45"/>
      <c r="I10" s="44" t="s">
        <v>72</v>
      </c>
      <c r="J10" s="47" t="s">
        <v>57</v>
      </c>
    </row>
    <row r="11" spans="1:14" ht="20.25" x14ac:dyDescent="0.3">
      <c r="A11" s="48"/>
      <c r="B11" s="49" t="s">
        <v>43</v>
      </c>
      <c r="C11" s="49" t="s">
        <v>27</v>
      </c>
      <c r="D11" s="50"/>
      <c r="E11" s="48"/>
      <c r="F11" s="49"/>
      <c r="G11" s="49"/>
      <c r="H11" s="49"/>
      <c r="I11" s="48"/>
      <c r="J11" s="51" t="s">
        <v>58</v>
      </c>
    </row>
    <row r="12" spans="1:14" ht="20.25" x14ac:dyDescent="0.3">
      <c r="A12" s="52"/>
      <c r="B12" s="53" t="s">
        <v>103</v>
      </c>
      <c r="C12" s="53"/>
      <c r="D12" s="54"/>
      <c r="E12" s="53"/>
      <c r="F12" s="53"/>
      <c r="G12" s="53"/>
      <c r="H12" s="53"/>
      <c r="I12" s="52"/>
      <c r="J12" s="55" t="s">
        <v>59</v>
      </c>
    </row>
    <row r="13" spans="1:14" ht="20.25" x14ac:dyDescent="0.3">
      <c r="A13" s="253">
        <v>3</v>
      </c>
      <c r="B13" s="254" t="s">
        <v>42</v>
      </c>
      <c r="C13" s="254" t="s">
        <v>111</v>
      </c>
      <c r="D13" s="255">
        <v>27800</v>
      </c>
      <c r="E13" s="254" t="s">
        <v>29</v>
      </c>
      <c r="F13" s="254"/>
      <c r="G13" s="254"/>
      <c r="H13" s="254"/>
      <c r="I13" s="253" t="s">
        <v>72</v>
      </c>
      <c r="J13" s="256" t="s">
        <v>114</v>
      </c>
    </row>
    <row r="14" spans="1:14" ht="20.25" x14ac:dyDescent="0.3">
      <c r="A14" s="253"/>
      <c r="B14" s="254" t="s">
        <v>109</v>
      </c>
      <c r="C14" s="254" t="s">
        <v>112</v>
      </c>
      <c r="D14" s="255"/>
      <c r="E14" s="254"/>
      <c r="F14" s="254"/>
      <c r="G14" s="254"/>
      <c r="H14" s="254"/>
      <c r="I14" s="253"/>
      <c r="J14" s="256" t="s">
        <v>115</v>
      </c>
    </row>
    <row r="15" spans="1:14" ht="20.25" x14ac:dyDescent="0.3">
      <c r="A15" s="253"/>
      <c r="B15" s="254" t="s">
        <v>110</v>
      </c>
      <c r="C15" s="254" t="s">
        <v>113</v>
      </c>
      <c r="D15" s="255"/>
      <c r="E15" s="254"/>
      <c r="F15" s="254"/>
      <c r="G15" s="254"/>
      <c r="H15" s="254"/>
      <c r="I15" s="253"/>
      <c r="J15" s="256" t="s">
        <v>116</v>
      </c>
    </row>
    <row r="16" spans="1:14" ht="20.25" x14ac:dyDescent="0.3">
      <c r="A16" s="56">
        <v>4</v>
      </c>
      <c r="B16" s="57" t="s">
        <v>38</v>
      </c>
      <c r="C16" s="57" t="s">
        <v>94</v>
      </c>
      <c r="D16" s="58">
        <v>14500</v>
      </c>
      <c r="E16" s="56" t="s">
        <v>29</v>
      </c>
      <c r="F16" s="57"/>
      <c r="G16" s="57"/>
      <c r="H16" s="57"/>
      <c r="I16" s="56" t="s">
        <v>72</v>
      </c>
      <c r="J16" s="59" t="s">
        <v>60</v>
      </c>
    </row>
    <row r="17" spans="1:14" ht="20.25" x14ac:dyDescent="0.3">
      <c r="A17" s="60"/>
      <c r="B17" s="61" t="s">
        <v>39</v>
      </c>
      <c r="C17" s="61" t="s">
        <v>98</v>
      </c>
      <c r="D17" s="62"/>
      <c r="E17" s="61"/>
      <c r="F17" s="61"/>
      <c r="G17" s="61"/>
      <c r="H17" s="61"/>
      <c r="I17" s="60"/>
      <c r="J17" s="63" t="s">
        <v>61</v>
      </c>
    </row>
    <row r="18" spans="1:14" ht="20.25" x14ac:dyDescent="0.3">
      <c r="A18" s="60"/>
      <c r="B18" s="64"/>
      <c r="C18" s="61"/>
      <c r="D18" s="62"/>
      <c r="E18" s="61"/>
      <c r="F18" s="64"/>
      <c r="G18" s="61"/>
      <c r="H18" s="61"/>
      <c r="I18" s="60"/>
      <c r="J18" s="63" t="s">
        <v>62</v>
      </c>
    </row>
    <row r="19" spans="1:14" ht="20.25" x14ac:dyDescent="0.3">
      <c r="A19" s="65">
        <v>5</v>
      </c>
      <c r="B19" s="66" t="s">
        <v>40</v>
      </c>
      <c r="C19" s="66" t="s">
        <v>95</v>
      </c>
      <c r="D19" s="67">
        <v>7000</v>
      </c>
      <c r="E19" s="65" t="s">
        <v>29</v>
      </c>
      <c r="F19" s="66"/>
      <c r="G19" s="66"/>
      <c r="H19" s="66"/>
      <c r="I19" s="65" t="s">
        <v>72</v>
      </c>
      <c r="J19" s="68" t="s">
        <v>64</v>
      </c>
    </row>
    <row r="20" spans="1:14" ht="20.25" x14ac:dyDescent="0.3">
      <c r="A20" s="69"/>
      <c r="B20" s="70" t="s">
        <v>41</v>
      </c>
      <c r="C20" s="70" t="s">
        <v>46</v>
      </c>
      <c r="D20" s="71"/>
      <c r="E20" s="70"/>
      <c r="F20" s="70"/>
      <c r="G20" s="70"/>
      <c r="H20" s="70"/>
      <c r="I20" s="69"/>
      <c r="J20" s="72" t="s">
        <v>65</v>
      </c>
    </row>
    <row r="21" spans="1:14" ht="20.25" x14ac:dyDescent="0.3">
      <c r="A21" s="69"/>
      <c r="B21" s="70"/>
      <c r="C21" s="70"/>
      <c r="D21" s="73"/>
      <c r="E21" s="74"/>
      <c r="F21" s="70"/>
      <c r="G21" s="70"/>
      <c r="H21" s="70"/>
      <c r="I21" s="69"/>
      <c r="J21" s="72"/>
    </row>
    <row r="22" spans="1:14" ht="20.25" x14ac:dyDescent="0.3">
      <c r="A22" s="34">
        <v>6</v>
      </c>
      <c r="B22" s="35" t="s">
        <v>44</v>
      </c>
      <c r="C22" s="35" t="s">
        <v>97</v>
      </c>
      <c r="D22" s="36">
        <v>10000</v>
      </c>
      <c r="E22" s="34" t="s">
        <v>29</v>
      </c>
      <c r="F22" s="35"/>
      <c r="G22" s="35"/>
      <c r="H22" s="35"/>
      <c r="I22" s="34" t="s">
        <v>72</v>
      </c>
      <c r="J22" s="37" t="s">
        <v>66</v>
      </c>
      <c r="M22" s="14" t="s">
        <v>30</v>
      </c>
      <c r="N22" s="14" t="s">
        <v>30</v>
      </c>
    </row>
    <row r="23" spans="1:14" ht="20.25" x14ac:dyDescent="0.3">
      <c r="A23" s="38"/>
      <c r="B23" s="39" t="s">
        <v>45</v>
      </c>
      <c r="C23" s="39" t="s">
        <v>96</v>
      </c>
      <c r="D23" s="40"/>
      <c r="E23" s="39"/>
      <c r="F23" s="39"/>
      <c r="G23" s="39"/>
      <c r="H23" s="39"/>
      <c r="I23" s="38"/>
      <c r="J23" s="41" t="s">
        <v>67</v>
      </c>
      <c r="L23" s="14" t="s">
        <v>30</v>
      </c>
    </row>
    <row r="24" spans="1:14" ht="20.25" x14ac:dyDescent="0.3">
      <c r="A24" s="42"/>
      <c r="B24" s="39"/>
      <c r="C24" s="43" t="s">
        <v>27</v>
      </c>
      <c r="D24" s="40"/>
      <c r="E24" s="39"/>
      <c r="F24" s="39"/>
      <c r="G24" s="39"/>
      <c r="H24" s="39"/>
      <c r="I24" s="38"/>
      <c r="J24" s="41"/>
    </row>
    <row r="25" spans="1:14" ht="20.25" x14ac:dyDescent="0.3">
      <c r="A25" s="75">
        <v>7</v>
      </c>
      <c r="B25" s="76" t="s">
        <v>33</v>
      </c>
      <c r="C25" s="76" t="s">
        <v>47</v>
      </c>
      <c r="D25" s="77">
        <v>46000</v>
      </c>
      <c r="E25" s="75" t="s">
        <v>29</v>
      </c>
      <c r="F25" s="76"/>
      <c r="G25" s="76"/>
      <c r="H25" s="76"/>
      <c r="I25" s="75" t="s">
        <v>72</v>
      </c>
      <c r="J25" s="78" t="s">
        <v>105</v>
      </c>
    </row>
    <row r="26" spans="1:14" ht="20.25" x14ac:dyDescent="0.3">
      <c r="A26" s="79"/>
      <c r="B26" s="80" t="s">
        <v>34</v>
      </c>
      <c r="C26" s="80" t="s">
        <v>100</v>
      </c>
      <c r="D26" s="81"/>
      <c r="E26" s="80"/>
      <c r="F26" s="80"/>
      <c r="G26" s="80"/>
      <c r="H26" s="80"/>
      <c r="I26" s="79"/>
      <c r="J26" s="82" t="s">
        <v>92</v>
      </c>
    </row>
    <row r="27" spans="1:14" ht="20.25" x14ac:dyDescent="0.3">
      <c r="A27" s="83"/>
      <c r="B27" s="80"/>
      <c r="C27" s="80"/>
      <c r="D27" s="84"/>
      <c r="E27" s="85"/>
      <c r="F27" s="80"/>
      <c r="G27" s="80"/>
      <c r="H27" s="80"/>
      <c r="I27" s="79"/>
      <c r="J27" s="82"/>
    </row>
    <row r="28" spans="1:14" ht="20.25" x14ac:dyDescent="0.3">
      <c r="A28" s="86">
        <v>8</v>
      </c>
      <c r="B28" s="87" t="s">
        <v>35</v>
      </c>
      <c r="C28" s="87" t="s">
        <v>48</v>
      </c>
      <c r="D28" s="88">
        <v>42000</v>
      </c>
      <c r="E28" s="86" t="s">
        <v>29</v>
      </c>
      <c r="F28" s="87"/>
      <c r="G28" s="87"/>
      <c r="H28" s="87"/>
      <c r="I28" s="89" t="s">
        <v>37</v>
      </c>
      <c r="J28" s="95" t="s">
        <v>83</v>
      </c>
    </row>
    <row r="29" spans="1:14" ht="20.25" x14ac:dyDescent="0.3">
      <c r="A29" s="90"/>
      <c r="B29" s="91" t="s">
        <v>36</v>
      </c>
      <c r="C29" s="91" t="s">
        <v>99</v>
      </c>
      <c r="D29" s="92"/>
      <c r="E29" s="90"/>
      <c r="F29" s="91"/>
      <c r="G29" s="91"/>
      <c r="H29" s="91"/>
      <c r="I29" s="93"/>
      <c r="J29" s="96"/>
    </row>
    <row r="30" spans="1:14" ht="20.25" x14ac:dyDescent="0.3">
      <c r="A30" s="90"/>
      <c r="B30" s="91"/>
      <c r="C30" s="202"/>
      <c r="D30" s="92"/>
      <c r="E30" s="90"/>
      <c r="F30" s="91"/>
      <c r="G30" s="91"/>
      <c r="H30" s="91"/>
      <c r="I30" s="93"/>
      <c r="J30" s="96"/>
    </row>
    <row r="31" spans="1:14" ht="20.25" x14ac:dyDescent="0.3">
      <c r="A31" s="188">
        <v>9</v>
      </c>
      <c r="B31" s="189" t="s">
        <v>76</v>
      </c>
      <c r="C31" s="189" t="s">
        <v>81</v>
      </c>
      <c r="D31" s="191">
        <v>69200</v>
      </c>
      <c r="E31" s="188" t="s">
        <v>29</v>
      </c>
      <c r="F31" s="189"/>
      <c r="G31" s="189"/>
      <c r="H31" s="189"/>
      <c r="I31" s="210" t="s">
        <v>37</v>
      </c>
      <c r="J31" s="211" t="s">
        <v>68</v>
      </c>
    </row>
    <row r="32" spans="1:14" ht="20.25" x14ac:dyDescent="0.3">
      <c r="A32" s="212"/>
      <c r="B32" s="196"/>
      <c r="C32" s="213" t="s">
        <v>82</v>
      </c>
      <c r="D32" s="214"/>
      <c r="E32" s="212"/>
      <c r="F32" s="196"/>
      <c r="G32" s="196"/>
      <c r="H32" s="196"/>
      <c r="I32" s="215"/>
      <c r="J32" s="216" t="s">
        <v>69</v>
      </c>
    </row>
    <row r="33" spans="1:13" ht="20.25" x14ac:dyDescent="0.3">
      <c r="A33" s="212"/>
      <c r="B33" s="196"/>
      <c r="C33" s="213"/>
      <c r="D33" s="214"/>
      <c r="E33" s="212"/>
      <c r="F33" s="196"/>
      <c r="G33" s="196"/>
      <c r="H33" s="196"/>
      <c r="I33" s="215"/>
      <c r="J33" s="216"/>
    </row>
    <row r="34" spans="1:13" s="209" customFormat="1" ht="21" customHeight="1" x14ac:dyDescent="0.3">
      <c r="A34" s="204">
        <v>10</v>
      </c>
      <c r="B34" s="205" t="s">
        <v>16</v>
      </c>
      <c r="C34" s="205" t="s">
        <v>91</v>
      </c>
      <c r="D34" s="206">
        <v>592000</v>
      </c>
      <c r="E34" s="204" t="s">
        <v>29</v>
      </c>
      <c r="F34" s="207"/>
      <c r="G34" s="207"/>
      <c r="H34" s="207"/>
      <c r="I34" s="204" t="s">
        <v>28</v>
      </c>
      <c r="J34" s="208"/>
    </row>
    <row r="35" spans="1:13" ht="20.25" x14ac:dyDescent="0.3">
      <c r="A35" s="7">
        <v>11</v>
      </c>
      <c r="B35" s="8" t="s">
        <v>17</v>
      </c>
      <c r="C35" s="8" t="s">
        <v>49</v>
      </c>
      <c r="D35" s="3">
        <v>100200</v>
      </c>
      <c r="E35" s="18" t="s">
        <v>29</v>
      </c>
      <c r="F35" s="20"/>
      <c r="G35" s="20"/>
      <c r="H35" s="20"/>
      <c r="I35" s="18" t="s">
        <v>28</v>
      </c>
      <c r="J35" s="19"/>
    </row>
    <row r="36" spans="1:13" ht="20.25" x14ac:dyDescent="0.3">
      <c r="A36" s="7">
        <v>12</v>
      </c>
      <c r="B36" s="8" t="s">
        <v>18</v>
      </c>
      <c r="C36" s="8" t="s">
        <v>50</v>
      </c>
      <c r="D36" s="3">
        <v>31900</v>
      </c>
      <c r="E36" s="18" t="s">
        <v>29</v>
      </c>
      <c r="F36" s="20"/>
      <c r="G36" s="20"/>
      <c r="H36" s="20"/>
      <c r="I36" s="18" t="s">
        <v>28</v>
      </c>
      <c r="J36" s="19"/>
    </row>
    <row r="37" spans="1:13" ht="20.25" x14ac:dyDescent="0.3">
      <c r="A37" s="204">
        <v>13</v>
      </c>
      <c r="B37" s="8" t="s">
        <v>19</v>
      </c>
      <c r="C37" s="8" t="s">
        <v>51</v>
      </c>
      <c r="D37" s="3">
        <v>15500</v>
      </c>
      <c r="E37" s="18" t="s">
        <v>29</v>
      </c>
      <c r="F37" s="20"/>
      <c r="G37" s="20"/>
      <c r="H37" s="21"/>
      <c r="I37" s="18" t="s">
        <v>28</v>
      </c>
      <c r="J37" s="19"/>
    </row>
    <row r="38" spans="1:13" ht="20.25" x14ac:dyDescent="0.3">
      <c r="A38" s="7">
        <v>14</v>
      </c>
      <c r="B38" s="8" t="s">
        <v>20</v>
      </c>
      <c r="C38" s="8" t="s">
        <v>52</v>
      </c>
      <c r="D38" s="4">
        <v>11300</v>
      </c>
      <c r="E38" s="18" t="s">
        <v>29</v>
      </c>
      <c r="F38" s="22"/>
      <c r="G38" s="22"/>
      <c r="H38" s="23"/>
      <c r="I38" s="18" t="s">
        <v>28</v>
      </c>
      <c r="J38" s="19"/>
    </row>
    <row r="39" spans="1:13" ht="21" customHeight="1" x14ac:dyDescent="0.3">
      <c r="A39" s="7">
        <v>15</v>
      </c>
      <c r="B39" s="11" t="s">
        <v>70</v>
      </c>
      <c r="C39" s="148" t="s">
        <v>71</v>
      </c>
      <c r="D39" s="3">
        <v>1068700</v>
      </c>
      <c r="E39" s="18" t="s">
        <v>29</v>
      </c>
      <c r="F39" s="20"/>
      <c r="G39" s="20"/>
      <c r="H39" s="21"/>
      <c r="I39" s="18" t="s">
        <v>28</v>
      </c>
      <c r="J39" s="19"/>
    </row>
    <row r="40" spans="1:13" ht="20.25" x14ac:dyDescent="0.3">
      <c r="A40" s="204">
        <v>16</v>
      </c>
      <c r="B40" s="8" t="s">
        <v>22</v>
      </c>
      <c r="C40" s="8" t="s">
        <v>52</v>
      </c>
      <c r="D40" s="24">
        <v>8000</v>
      </c>
      <c r="E40" s="18" t="s">
        <v>29</v>
      </c>
      <c r="F40" s="8"/>
      <c r="G40" s="8"/>
      <c r="H40" s="8"/>
      <c r="I40" s="18" t="s">
        <v>28</v>
      </c>
      <c r="J40" s="19"/>
    </row>
    <row r="41" spans="1:13" ht="20.25" x14ac:dyDescent="0.3">
      <c r="A41" s="7">
        <v>17</v>
      </c>
      <c r="B41" s="8" t="s">
        <v>23</v>
      </c>
      <c r="C41" s="8" t="s">
        <v>53</v>
      </c>
      <c r="D41" s="24">
        <v>87300</v>
      </c>
      <c r="E41" s="18" t="s">
        <v>29</v>
      </c>
      <c r="F41" s="8"/>
      <c r="G41" s="8"/>
      <c r="H41" s="8"/>
      <c r="I41" s="18" t="s">
        <v>28</v>
      </c>
      <c r="J41" s="19"/>
    </row>
    <row r="42" spans="1:13" s="30" customFormat="1" ht="20.25" x14ac:dyDescent="0.3">
      <c r="A42" s="25"/>
      <c r="B42" s="26" t="s">
        <v>24</v>
      </c>
      <c r="C42" s="26"/>
      <c r="D42" s="27">
        <f>SUM(D34:D41)</f>
        <v>1914900</v>
      </c>
      <c r="E42" s="28"/>
      <c r="F42" s="26"/>
      <c r="G42" s="26"/>
      <c r="H42" s="26"/>
      <c r="I42" s="28"/>
      <c r="J42" s="29"/>
    </row>
    <row r="43" spans="1:13" ht="20.25" x14ac:dyDescent="0.3">
      <c r="A43" s="7">
        <v>18</v>
      </c>
      <c r="B43" s="8" t="s">
        <v>25</v>
      </c>
      <c r="C43" s="8" t="s">
        <v>54</v>
      </c>
      <c r="D43" s="9">
        <v>83600</v>
      </c>
      <c r="E43" s="18" t="s">
        <v>29</v>
      </c>
      <c r="F43" s="8"/>
      <c r="G43" s="8"/>
      <c r="H43" s="8"/>
      <c r="I43" s="18" t="s">
        <v>28</v>
      </c>
      <c r="J43" s="19"/>
      <c r="K43" s="14" t="s">
        <v>30</v>
      </c>
    </row>
    <row r="44" spans="1:13" ht="20.25" x14ac:dyDescent="0.3">
      <c r="A44" s="7">
        <v>19</v>
      </c>
      <c r="B44" s="8" t="s">
        <v>84</v>
      </c>
      <c r="C44" s="8" t="s">
        <v>88</v>
      </c>
      <c r="D44" s="9">
        <v>53400</v>
      </c>
      <c r="E44" s="18" t="s">
        <v>29</v>
      </c>
      <c r="F44" s="8"/>
      <c r="G44" s="8"/>
      <c r="H44" s="8"/>
      <c r="I44" s="18" t="s">
        <v>28</v>
      </c>
      <c r="J44" s="19"/>
    </row>
    <row r="45" spans="1:13" ht="20.25" x14ac:dyDescent="0.3">
      <c r="A45" s="261">
        <v>20</v>
      </c>
      <c r="B45" s="262" t="s">
        <v>85</v>
      </c>
      <c r="C45" s="262" t="s">
        <v>85</v>
      </c>
      <c r="D45" s="264">
        <v>11100</v>
      </c>
      <c r="E45" s="34" t="s">
        <v>29</v>
      </c>
      <c r="F45" s="262"/>
      <c r="G45" s="262"/>
      <c r="H45" s="262"/>
      <c r="I45" s="34" t="s">
        <v>28</v>
      </c>
      <c r="J45" s="19"/>
    </row>
    <row r="46" spans="1:13" ht="20.25" x14ac:dyDescent="0.3">
      <c r="A46" s="7">
        <v>21</v>
      </c>
      <c r="B46" s="8" t="s">
        <v>86</v>
      </c>
      <c r="C46" s="8" t="s">
        <v>89</v>
      </c>
      <c r="D46" s="9">
        <v>67000</v>
      </c>
      <c r="E46" s="18" t="s">
        <v>29</v>
      </c>
      <c r="F46" s="8"/>
      <c r="G46" s="8"/>
      <c r="H46" s="8"/>
      <c r="I46" s="18" t="s">
        <v>28</v>
      </c>
      <c r="J46" s="19"/>
      <c r="M46" s="14" t="s">
        <v>30</v>
      </c>
    </row>
    <row r="47" spans="1:13" ht="20.25" x14ac:dyDescent="0.3">
      <c r="A47" s="7">
        <v>22</v>
      </c>
      <c r="B47" s="8" t="s">
        <v>87</v>
      </c>
      <c r="C47" s="8" t="s">
        <v>90</v>
      </c>
      <c r="D47" s="9">
        <v>2900</v>
      </c>
      <c r="E47" s="18" t="s">
        <v>29</v>
      </c>
      <c r="F47" s="8"/>
      <c r="G47" s="8"/>
      <c r="H47" s="8"/>
      <c r="I47" s="18" t="s">
        <v>28</v>
      </c>
      <c r="J47" s="19"/>
      <c r="M47" s="14" t="s">
        <v>30</v>
      </c>
    </row>
    <row r="48" spans="1:13" ht="20.25" x14ac:dyDescent="0.3">
      <c r="A48" s="7">
        <v>23</v>
      </c>
      <c r="B48" s="8" t="s">
        <v>26</v>
      </c>
      <c r="C48" s="8" t="s">
        <v>55</v>
      </c>
      <c r="D48" s="9">
        <v>0</v>
      </c>
      <c r="E48" s="7" t="s">
        <v>31</v>
      </c>
      <c r="F48" s="8"/>
      <c r="G48" s="8"/>
      <c r="H48" s="8"/>
      <c r="I48" s="7" t="s">
        <v>31</v>
      </c>
      <c r="J48" s="31"/>
    </row>
    <row r="49" spans="1:10" s="30" customFormat="1" ht="20.25" x14ac:dyDescent="0.3">
      <c r="A49" s="32" t="s">
        <v>9</v>
      </c>
      <c r="B49" s="97"/>
      <c r="C49" s="26"/>
      <c r="D49" s="98">
        <f>SUM(D42:D48)</f>
        <v>2132900</v>
      </c>
      <c r="E49" s="26"/>
      <c r="F49" s="26"/>
      <c r="G49" s="26"/>
      <c r="H49" s="26"/>
      <c r="I49" s="25"/>
      <c r="J49" s="99"/>
    </row>
    <row r="50" spans="1:10" ht="20.25" x14ac:dyDescent="0.25">
      <c r="A50" s="269"/>
      <c r="B50" s="269"/>
      <c r="C50" s="269"/>
      <c r="D50" s="269"/>
      <c r="E50" s="269"/>
      <c r="F50" s="269"/>
      <c r="G50" s="269"/>
      <c r="H50" s="269"/>
      <c r="I50" s="269"/>
      <c r="J50" s="269"/>
    </row>
  </sheetData>
  <mergeCells count="14">
    <mergeCell ref="A50:J50"/>
    <mergeCell ref="A1:J1"/>
    <mergeCell ref="A2:J2"/>
    <mergeCell ref="A3:J3"/>
    <mergeCell ref="D4:H4"/>
    <mergeCell ref="I4:I6"/>
    <mergeCell ref="B4:B6"/>
    <mergeCell ref="A4:A6"/>
    <mergeCell ref="C4:C6"/>
    <mergeCell ref="D5:D6"/>
    <mergeCell ref="E5:E6"/>
    <mergeCell ref="F5:F6"/>
    <mergeCell ref="G5:G6"/>
    <mergeCell ref="H5:H6"/>
  </mergeCells>
  <pageMargins left="0.31496062992125984" right="0.11811023622047245" top="0.74803149606299213" bottom="0.74803149606299213" header="0.31496062992125984" footer="0.31496062992125984"/>
  <pageSetup paperSize="9" scale="90" orientation="landscape" horizontalDpi="4294967293" r:id="rId1"/>
  <rowBreaks count="1" manualBreakCount="1">
    <brk id="49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0"/>
  <sheetViews>
    <sheetView workbookViewId="0">
      <selection activeCell="E40" sqref="E40"/>
    </sheetView>
  </sheetViews>
  <sheetFormatPr defaultColWidth="8.75" defaultRowHeight="15" x14ac:dyDescent="0.25"/>
  <cols>
    <col min="1" max="1" width="5.875" style="1" customWidth="1"/>
    <col min="2" max="2" width="33.25" style="1" customWidth="1"/>
    <col min="3" max="3" width="20.25" style="187" customWidth="1"/>
    <col min="4" max="4" width="16.5" style="1" customWidth="1"/>
    <col min="5" max="5" width="16.875" style="1" customWidth="1"/>
    <col min="6" max="6" width="12.75" style="166" customWidth="1"/>
    <col min="7" max="7" width="26.375" style="1" customWidth="1"/>
    <col min="8" max="16384" width="8.75" style="1"/>
  </cols>
  <sheetData>
    <row r="1" spans="1:10" ht="18.75" customHeight="1" x14ac:dyDescent="0.25">
      <c r="A1" s="278" t="s">
        <v>118</v>
      </c>
      <c r="B1" s="278"/>
      <c r="C1" s="278"/>
      <c r="D1" s="278"/>
      <c r="E1" s="278"/>
      <c r="F1" s="278"/>
      <c r="G1" s="278"/>
    </row>
    <row r="2" spans="1:10" ht="18" customHeight="1" x14ac:dyDescent="0.25">
      <c r="A2" s="278" t="s">
        <v>32</v>
      </c>
      <c r="B2" s="278"/>
      <c r="C2" s="278"/>
      <c r="D2" s="278"/>
      <c r="E2" s="278"/>
      <c r="F2" s="278"/>
      <c r="G2" s="278"/>
    </row>
    <row r="3" spans="1:10" ht="20.25" customHeight="1" x14ac:dyDescent="0.25">
      <c r="A3" s="283" t="s">
        <v>101</v>
      </c>
      <c r="B3" s="283"/>
      <c r="C3" s="283"/>
      <c r="D3" s="283"/>
      <c r="E3" s="283"/>
      <c r="F3" s="283"/>
      <c r="G3" s="283"/>
    </row>
    <row r="4" spans="1:10" ht="14.25" customHeight="1" x14ac:dyDescent="0.25">
      <c r="A4" s="279" t="s">
        <v>0</v>
      </c>
      <c r="B4" s="279" t="s">
        <v>15</v>
      </c>
      <c r="C4" s="281" t="s">
        <v>10</v>
      </c>
      <c r="D4" s="279" t="s">
        <v>11</v>
      </c>
      <c r="E4" s="279" t="s">
        <v>12</v>
      </c>
      <c r="F4" s="284" t="s">
        <v>13</v>
      </c>
      <c r="G4" s="285" t="s">
        <v>14</v>
      </c>
    </row>
    <row r="5" spans="1:10" ht="31.5" customHeight="1" x14ac:dyDescent="0.25">
      <c r="A5" s="280"/>
      <c r="B5" s="280"/>
      <c r="C5" s="282"/>
      <c r="D5" s="280"/>
      <c r="E5" s="280"/>
      <c r="F5" s="284"/>
      <c r="G5" s="286"/>
    </row>
    <row r="6" spans="1:10" s="217" customFormat="1" ht="21" customHeight="1" x14ac:dyDescent="0.3">
      <c r="A6" s="218">
        <v>1</v>
      </c>
      <c r="B6" s="219" t="s">
        <v>42</v>
      </c>
      <c r="C6" s="220" t="s">
        <v>72</v>
      </c>
      <c r="D6" s="221">
        <v>97500</v>
      </c>
      <c r="E6" s="222">
        <v>7800</v>
      </c>
      <c r="F6" s="223">
        <f>E6*100/D6</f>
        <v>8</v>
      </c>
      <c r="G6" s="223" t="s">
        <v>74</v>
      </c>
    </row>
    <row r="7" spans="1:10" s="217" customFormat="1" ht="21" customHeight="1" x14ac:dyDescent="0.3">
      <c r="A7" s="224"/>
      <c r="B7" s="225" t="s">
        <v>43</v>
      </c>
      <c r="C7" s="226"/>
      <c r="D7" s="227"/>
      <c r="E7" s="228"/>
      <c r="F7" s="229"/>
      <c r="G7" s="229"/>
    </row>
    <row r="8" spans="1:10" s="217" customFormat="1" ht="21" customHeight="1" x14ac:dyDescent="0.3">
      <c r="A8" s="230"/>
      <c r="B8" s="231" t="s">
        <v>119</v>
      </c>
      <c r="C8" s="232"/>
      <c r="D8" s="233"/>
      <c r="E8" s="234"/>
      <c r="F8" s="235"/>
      <c r="G8" s="236"/>
    </row>
    <row r="9" spans="1:10" s="217" customFormat="1" ht="21" customHeight="1" x14ac:dyDescent="0.3">
      <c r="A9" s="44">
        <v>2</v>
      </c>
      <c r="B9" s="45" t="s">
        <v>42</v>
      </c>
      <c r="C9" s="167" t="s">
        <v>72</v>
      </c>
      <c r="D9" s="46">
        <v>2140</v>
      </c>
      <c r="E9" s="111">
        <v>2140</v>
      </c>
      <c r="F9" s="112">
        <f>E9*100/D9</f>
        <v>100</v>
      </c>
      <c r="G9" s="112" t="s">
        <v>75</v>
      </c>
    </row>
    <row r="10" spans="1:10" s="217" customFormat="1" ht="21" customHeight="1" x14ac:dyDescent="0.3">
      <c r="A10" s="48"/>
      <c r="B10" s="49" t="s">
        <v>43</v>
      </c>
      <c r="C10" s="168"/>
      <c r="D10" s="50"/>
      <c r="E10" s="114"/>
      <c r="F10" s="116"/>
      <c r="G10" s="116"/>
    </row>
    <row r="11" spans="1:10" s="217" customFormat="1" ht="21" customHeight="1" x14ac:dyDescent="0.3">
      <c r="A11" s="52"/>
      <c r="B11" s="53" t="s">
        <v>103</v>
      </c>
      <c r="C11" s="169"/>
      <c r="D11" s="54"/>
      <c r="E11" s="115"/>
      <c r="F11" s="149"/>
      <c r="G11" s="113"/>
      <c r="J11" s="217" t="s">
        <v>30</v>
      </c>
    </row>
    <row r="12" spans="1:10" s="217" customFormat="1" ht="21" customHeight="1" x14ac:dyDescent="0.3">
      <c r="A12" s="253">
        <v>3</v>
      </c>
      <c r="B12" s="108" t="s">
        <v>42</v>
      </c>
      <c r="C12" s="257" t="s">
        <v>72</v>
      </c>
      <c r="D12" s="258">
        <v>27800</v>
      </c>
      <c r="E12" s="259">
        <v>0</v>
      </c>
      <c r="F12" s="163">
        <v>0</v>
      </c>
      <c r="G12" s="146" t="s">
        <v>74</v>
      </c>
    </row>
    <row r="13" spans="1:10" s="217" customFormat="1" ht="21" customHeight="1" x14ac:dyDescent="0.3">
      <c r="A13" s="253"/>
      <c r="B13" s="108" t="s">
        <v>109</v>
      </c>
      <c r="C13" s="257"/>
      <c r="D13" s="258"/>
      <c r="E13" s="259"/>
      <c r="F13" s="163"/>
      <c r="G13" s="146"/>
    </row>
    <row r="14" spans="1:10" s="217" customFormat="1" ht="21" customHeight="1" x14ac:dyDescent="0.3">
      <c r="A14" s="253"/>
      <c r="B14" s="108" t="s">
        <v>110</v>
      </c>
      <c r="C14" s="257"/>
      <c r="D14" s="258"/>
      <c r="E14" s="259"/>
      <c r="F14" s="163"/>
      <c r="G14" s="146"/>
    </row>
    <row r="15" spans="1:10" ht="21" customHeight="1" x14ac:dyDescent="0.3">
      <c r="A15" s="56">
        <v>4</v>
      </c>
      <c r="B15" s="57" t="s">
        <v>38</v>
      </c>
      <c r="C15" s="170" t="s">
        <v>73</v>
      </c>
      <c r="D15" s="58">
        <v>14500</v>
      </c>
      <c r="E15" s="117">
        <v>14500</v>
      </c>
      <c r="F15" s="150">
        <f>E15*100/D15</f>
        <v>100</v>
      </c>
      <c r="G15" s="124" t="s">
        <v>75</v>
      </c>
    </row>
    <row r="16" spans="1:10" ht="21" customHeight="1" x14ac:dyDescent="0.3">
      <c r="A16" s="60"/>
      <c r="B16" s="61" t="s">
        <v>39</v>
      </c>
      <c r="C16" s="171" t="s">
        <v>72</v>
      </c>
      <c r="D16" s="62"/>
      <c r="E16" s="119"/>
      <c r="F16" s="151"/>
      <c r="G16" s="125"/>
    </row>
    <row r="17" spans="1:10" ht="21" customHeight="1" x14ac:dyDescent="0.3">
      <c r="A17" s="60"/>
      <c r="B17" s="64"/>
      <c r="C17" s="172"/>
      <c r="D17" s="62"/>
      <c r="E17" s="118"/>
      <c r="F17" s="152"/>
      <c r="G17" s="123"/>
    </row>
    <row r="18" spans="1:10" ht="21" customHeight="1" x14ac:dyDescent="0.3">
      <c r="A18" s="65">
        <v>5</v>
      </c>
      <c r="B18" s="66" t="s">
        <v>40</v>
      </c>
      <c r="C18" s="173" t="s">
        <v>73</v>
      </c>
      <c r="D18" s="67">
        <v>7000</v>
      </c>
      <c r="E18" s="120">
        <v>7000</v>
      </c>
      <c r="F18" s="153">
        <f>E18*100/D18</f>
        <v>100</v>
      </c>
      <c r="G18" s="127" t="s">
        <v>75</v>
      </c>
    </row>
    <row r="19" spans="1:10" ht="21" customHeight="1" x14ac:dyDescent="0.3">
      <c r="A19" s="69"/>
      <c r="B19" s="70" t="s">
        <v>41</v>
      </c>
      <c r="C19" s="174" t="s">
        <v>72</v>
      </c>
      <c r="D19" s="71"/>
      <c r="E19" s="122"/>
      <c r="F19" s="154"/>
      <c r="G19" s="128"/>
    </row>
    <row r="20" spans="1:10" ht="21" customHeight="1" x14ac:dyDescent="0.3">
      <c r="A20" s="69"/>
      <c r="B20" s="70"/>
      <c r="C20" s="175"/>
      <c r="D20" s="73"/>
      <c r="E20" s="121"/>
      <c r="F20" s="155"/>
      <c r="G20" s="126"/>
    </row>
    <row r="21" spans="1:10" ht="21" customHeight="1" x14ac:dyDescent="0.3">
      <c r="A21" s="34">
        <v>6</v>
      </c>
      <c r="B21" s="35" t="s">
        <v>44</v>
      </c>
      <c r="C21" s="176" t="s">
        <v>73</v>
      </c>
      <c r="D21" s="36">
        <v>10000</v>
      </c>
      <c r="E21" s="129">
        <v>10000</v>
      </c>
      <c r="F21" s="156">
        <f>E21*100/D21</f>
        <v>100</v>
      </c>
      <c r="G21" s="133" t="s">
        <v>75</v>
      </c>
    </row>
    <row r="22" spans="1:10" ht="21" customHeight="1" x14ac:dyDescent="0.3">
      <c r="A22" s="38"/>
      <c r="B22" s="39" t="s">
        <v>45</v>
      </c>
      <c r="C22" s="177" t="s">
        <v>72</v>
      </c>
      <c r="D22" s="40"/>
      <c r="E22" s="131"/>
      <c r="F22" s="157"/>
      <c r="G22" s="134"/>
    </row>
    <row r="23" spans="1:10" ht="21" customHeight="1" x14ac:dyDescent="0.3">
      <c r="A23" s="42"/>
      <c r="B23" s="39"/>
      <c r="C23" s="178"/>
      <c r="D23" s="40"/>
      <c r="E23" s="130"/>
      <c r="F23" s="158"/>
      <c r="G23" s="132"/>
    </row>
    <row r="24" spans="1:10" ht="21" customHeight="1" x14ac:dyDescent="0.3">
      <c r="A24" s="100">
        <v>7</v>
      </c>
      <c r="B24" s="101" t="s">
        <v>33</v>
      </c>
      <c r="C24" s="179" t="s">
        <v>72</v>
      </c>
      <c r="D24" s="77">
        <v>46000</v>
      </c>
      <c r="E24" s="135">
        <v>46000</v>
      </c>
      <c r="F24" s="159">
        <f>E24*100/D24</f>
        <v>100</v>
      </c>
      <c r="G24" s="139" t="s">
        <v>75</v>
      </c>
    </row>
    <row r="25" spans="1:10" ht="21" customHeight="1" x14ac:dyDescent="0.3">
      <c r="A25" s="102"/>
      <c r="B25" s="103" t="s">
        <v>34</v>
      </c>
      <c r="C25" s="180"/>
      <c r="D25" s="81"/>
      <c r="E25" s="137"/>
      <c r="F25" s="160"/>
      <c r="G25" s="140"/>
    </row>
    <row r="26" spans="1:10" ht="21" customHeight="1" x14ac:dyDescent="0.3">
      <c r="A26" s="104"/>
      <c r="B26" s="103"/>
      <c r="C26" s="181"/>
      <c r="D26" s="84"/>
      <c r="E26" s="136"/>
      <c r="F26" s="161"/>
      <c r="G26" s="138"/>
    </row>
    <row r="27" spans="1:10" ht="21" customHeight="1" x14ac:dyDescent="0.3">
      <c r="A27" s="105">
        <v>8</v>
      </c>
      <c r="B27" s="106" t="s">
        <v>35</v>
      </c>
      <c r="C27" s="182" t="s">
        <v>73</v>
      </c>
      <c r="D27" s="88">
        <v>84000</v>
      </c>
      <c r="E27" s="141">
        <v>42000</v>
      </c>
      <c r="F27" s="162">
        <f>E27*100/D27</f>
        <v>50</v>
      </c>
      <c r="G27" s="144" t="s">
        <v>75</v>
      </c>
    </row>
    <row r="28" spans="1:10" ht="21" customHeight="1" x14ac:dyDescent="0.3">
      <c r="A28" s="107"/>
      <c r="B28" s="108" t="s">
        <v>36</v>
      </c>
      <c r="C28" s="183" t="s">
        <v>72</v>
      </c>
      <c r="D28" s="92"/>
      <c r="E28" s="143"/>
      <c r="F28" s="163"/>
      <c r="G28" s="146"/>
    </row>
    <row r="29" spans="1:10" ht="21" customHeight="1" x14ac:dyDescent="0.3">
      <c r="A29" s="109"/>
      <c r="B29" s="110"/>
      <c r="C29" s="184"/>
      <c r="D29" s="94"/>
      <c r="E29" s="142"/>
      <c r="F29" s="164"/>
      <c r="G29" s="145"/>
    </row>
    <row r="30" spans="1:10" ht="21" customHeight="1" x14ac:dyDescent="0.3">
      <c r="A30" s="188">
        <v>9</v>
      </c>
      <c r="B30" s="189" t="s">
        <v>76</v>
      </c>
      <c r="C30" s="190" t="s">
        <v>72</v>
      </c>
      <c r="D30" s="191">
        <v>69200</v>
      </c>
      <c r="E30" s="192">
        <v>28000</v>
      </c>
      <c r="F30" s="193">
        <f>E30*100/D30</f>
        <v>40.462427745664741</v>
      </c>
      <c r="G30" s="194" t="s">
        <v>78</v>
      </c>
    </row>
    <row r="31" spans="1:10" ht="21" customHeight="1" x14ac:dyDescent="0.3">
      <c r="A31" s="195"/>
      <c r="B31" s="196"/>
      <c r="C31" s="197"/>
      <c r="D31" s="198"/>
      <c r="E31" s="199"/>
      <c r="F31" s="200"/>
      <c r="G31" s="201" t="s">
        <v>79</v>
      </c>
    </row>
    <row r="32" spans="1:10" ht="20.25" x14ac:dyDescent="0.3">
      <c r="A32" s="7">
        <v>10</v>
      </c>
      <c r="B32" s="8" t="s">
        <v>16</v>
      </c>
      <c r="C32" s="185" t="s">
        <v>72</v>
      </c>
      <c r="D32" s="268">
        <v>592000</v>
      </c>
      <c r="E32" s="13">
        <v>586754.26</v>
      </c>
      <c r="F32" s="10">
        <f>E32*100/แผนการใช้จ่าย!D34</f>
        <v>99.113895270270277</v>
      </c>
      <c r="G32" s="5" t="s">
        <v>75</v>
      </c>
      <c r="J32" s="1" t="s">
        <v>30</v>
      </c>
    </row>
    <row r="33" spans="1:11" ht="20.25" x14ac:dyDescent="0.3">
      <c r="A33" s="7">
        <v>11</v>
      </c>
      <c r="B33" s="8" t="s">
        <v>17</v>
      </c>
      <c r="C33" s="185" t="s">
        <v>72</v>
      </c>
      <c r="D33" s="9">
        <v>100200</v>
      </c>
      <c r="E33" s="13">
        <v>72132</v>
      </c>
      <c r="F33" s="10">
        <f>E33*100/D33</f>
        <v>71.988023952095801</v>
      </c>
      <c r="G33" s="5" t="s">
        <v>75</v>
      </c>
      <c r="K33" s="1" t="s">
        <v>30</v>
      </c>
    </row>
    <row r="34" spans="1:11" ht="20.25" x14ac:dyDescent="0.3">
      <c r="A34" s="7">
        <v>12</v>
      </c>
      <c r="B34" s="8" t="s">
        <v>18</v>
      </c>
      <c r="C34" s="185" t="s">
        <v>72</v>
      </c>
      <c r="D34" s="9">
        <v>31900</v>
      </c>
      <c r="E34" s="13">
        <v>0</v>
      </c>
      <c r="F34" s="10">
        <f>E34*100/D34</f>
        <v>0</v>
      </c>
      <c r="G34" s="5" t="s">
        <v>75</v>
      </c>
    </row>
    <row r="35" spans="1:11" ht="20.25" x14ac:dyDescent="0.3">
      <c r="A35" s="7">
        <v>13</v>
      </c>
      <c r="B35" s="8" t="s">
        <v>19</v>
      </c>
      <c r="C35" s="185" t="s">
        <v>72</v>
      </c>
      <c r="D35" s="9">
        <v>15500</v>
      </c>
      <c r="E35" s="13">
        <v>10000</v>
      </c>
      <c r="F35" s="10">
        <f>E35*100/D35</f>
        <v>64.516129032258064</v>
      </c>
      <c r="G35" s="5" t="s">
        <v>80</v>
      </c>
      <c r="J35" s="1" t="s">
        <v>30</v>
      </c>
    </row>
    <row r="36" spans="1:11" ht="20.25" x14ac:dyDescent="0.3">
      <c r="A36" s="7">
        <v>14</v>
      </c>
      <c r="B36" s="8" t="s">
        <v>20</v>
      </c>
      <c r="C36" s="185" t="s">
        <v>72</v>
      </c>
      <c r="D36" s="9">
        <v>11300</v>
      </c>
      <c r="E36" s="13">
        <v>11300</v>
      </c>
      <c r="F36" s="10">
        <f>E36*100/D36</f>
        <v>100</v>
      </c>
      <c r="G36" s="5" t="s">
        <v>80</v>
      </c>
      <c r="I36" s="1" t="s">
        <v>30</v>
      </c>
      <c r="J36" s="1" t="s">
        <v>30</v>
      </c>
    </row>
    <row r="37" spans="1:11" s="2" customFormat="1" ht="20.25" customHeight="1" x14ac:dyDescent="0.3">
      <c r="A37" s="7">
        <v>15</v>
      </c>
      <c r="B37" s="11" t="s">
        <v>21</v>
      </c>
      <c r="C37" s="185" t="s">
        <v>72</v>
      </c>
      <c r="D37" s="12">
        <v>1068700</v>
      </c>
      <c r="E37" s="6">
        <v>480000</v>
      </c>
      <c r="F37" s="10">
        <f>E37*100/D37</f>
        <v>44.914381959389914</v>
      </c>
      <c r="G37" s="5" t="s">
        <v>75</v>
      </c>
    </row>
    <row r="38" spans="1:11" ht="20.25" x14ac:dyDescent="0.3">
      <c r="A38" s="7">
        <v>16</v>
      </c>
      <c r="B38" s="8" t="s">
        <v>22</v>
      </c>
      <c r="C38" s="185" t="s">
        <v>72</v>
      </c>
      <c r="D38" s="9">
        <v>8000</v>
      </c>
      <c r="E38" s="13">
        <v>520</v>
      </c>
      <c r="F38" s="10">
        <f t="shared" ref="F38:F45" si="0">E38*100/D38</f>
        <v>6.5</v>
      </c>
      <c r="G38" s="5" t="s">
        <v>75</v>
      </c>
      <c r="I38" s="1" t="s">
        <v>30</v>
      </c>
    </row>
    <row r="39" spans="1:11" ht="20.25" x14ac:dyDescent="0.3">
      <c r="A39" s="7">
        <v>17</v>
      </c>
      <c r="B39" s="8" t="s">
        <v>23</v>
      </c>
      <c r="C39" s="185" t="s">
        <v>72</v>
      </c>
      <c r="D39" s="9">
        <v>87300</v>
      </c>
      <c r="E39" s="13">
        <v>47525</v>
      </c>
      <c r="F39" s="10">
        <f t="shared" si="0"/>
        <v>54.438717067583049</v>
      </c>
      <c r="G39" s="5" t="s">
        <v>75</v>
      </c>
    </row>
    <row r="40" spans="1:11" s="30" customFormat="1" ht="20.25" x14ac:dyDescent="0.3">
      <c r="A40" s="25"/>
      <c r="B40" s="26" t="s">
        <v>24</v>
      </c>
      <c r="C40" s="186"/>
      <c r="D40" s="147">
        <f>SUM(D33:D39)</f>
        <v>1322900</v>
      </c>
      <c r="E40" s="147">
        <f>SUM(E32:E39)</f>
        <v>1208231.26</v>
      </c>
      <c r="F40" s="203">
        <f t="shared" si="0"/>
        <v>91.332017537228822</v>
      </c>
      <c r="G40" s="203"/>
      <c r="I40" s="30" t="s">
        <v>30</v>
      </c>
    </row>
    <row r="41" spans="1:11" ht="20.25" x14ac:dyDescent="0.3">
      <c r="A41" s="7">
        <v>18</v>
      </c>
      <c r="B41" s="8" t="s">
        <v>25</v>
      </c>
      <c r="C41" s="185" t="s">
        <v>72</v>
      </c>
      <c r="D41" s="9">
        <v>83600</v>
      </c>
      <c r="E41" s="13">
        <v>83600</v>
      </c>
      <c r="F41" s="10">
        <f t="shared" si="0"/>
        <v>100</v>
      </c>
      <c r="G41" s="260" t="s">
        <v>80</v>
      </c>
    </row>
    <row r="42" spans="1:11" ht="20.25" x14ac:dyDescent="0.3">
      <c r="A42" s="7">
        <v>19</v>
      </c>
      <c r="B42" s="8" t="s">
        <v>84</v>
      </c>
      <c r="C42" s="185" t="s">
        <v>72</v>
      </c>
      <c r="D42" s="9">
        <v>53400</v>
      </c>
      <c r="E42" s="13">
        <v>52000</v>
      </c>
      <c r="F42" s="10">
        <f t="shared" si="0"/>
        <v>97.378277153558059</v>
      </c>
      <c r="G42" s="5" t="s">
        <v>75</v>
      </c>
    </row>
    <row r="43" spans="1:11" ht="20.25" x14ac:dyDescent="0.3">
      <c r="A43" s="261">
        <v>20</v>
      </c>
      <c r="B43" s="262" t="s">
        <v>85</v>
      </c>
      <c r="C43" s="263" t="s">
        <v>72</v>
      </c>
      <c r="D43" s="264">
        <v>11100</v>
      </c>
      <c r="E43" s="265">
        <v>8000</v>
      </c>
      <c r="F43" s="266">
        <f t="shared" si="0"/>
        <v>72.072072072072075</v>
      </c>
      <c r="G43" s="267" t="s">
        <v>117</v>
      </c>
    </row>
    <row r="44" spans="1:11" ht="20.25" x14ac:dyDescent="0.3">
      <c r="A44" s="7">
        <v>21</v>
      </c>
      <c r="B44" s="8" t="s">
        <v>86</v>
      </c>
      <c r="C44" s="185" t="s">
        <v>72</v>
      </c>
      <c r="D44" s="9">
        <v>67000</v>
      </c>
      <c r="E44" s="13">
        <v>67000</v>
      </c>
      <c r="F44" s="10">
        <f t="shared" si="0"/>
        <v>100</v>
      </c>
      <c r="G44" s="5" t="s">
        <v>75</v>
      </c>
    </row>
    <row r="45" spans="1:11" ht="20.25" x14ac:dyDescent="0.3">
      <c r="A45" s="7">
        <v>22</v>
      </c>
      <c r="B45" s="8" t="s">
        <v>87</v>
      </c>
      <c r="C45" s="185" t="s">
        <v>72</v>
      </c>
      <c r="D45" s="9">
        <v>2900</v>
      </c>
      <c r="E45" s="13">
        <v>2900</v>
      </c>
      <c r="F45" s="10">
        <f t="shared" si="0"/>
        <v>100</v>
      </c>
      <c r="G45" s="5" t="s">
        <v>75</v>
      </c>
    </row>
    <row r="46" spans="1:11" ht="20.25" x14ac:dyDescent="0.3">
      <c r="A46" s="7">
        <v>23</v>
      </c>
      <c r="B46" s="8" t="s">
        <v>26</v>
      </c>
      <c r="C46" s="185" t="s">
        <v>77</v>
      </c>
      <c r="D46" s="9">
        <v>0</v>
      </c>
      <c r="E46" s="13">
        <v>0</v>
      </c>
      <c r="F46" s="165">
        <v>0</v>
      </c>
      <c r="G46" s="5"/>
    </row>
    <row r="47" spans="1:11" s="30" customFormat="1" ht="20.25" x14ac:dyDescent="0.3">
      <c r="A47" s="32" t="s">
        <v>9</v>
      </c>
      <c r="B47" s="97"/>
      <c r="C47" s="186"/>
      <c r="D47" s="147">
        <f>SUM(D40:D46)</f>
        <v>1540900</v>
      </c>
      <c r="E47" s="147">
        <f>SUM(E40:E46)</f>
        <v>1421731.26</v>
      </c>
      <c r="F47" s="203">
        <f>E47*100/D47</f>
        <v>92.266289830618476</v>
      </c>
      <c r="G47" s="203"/>
      <c r="H47" s="30" t="s">
        <v>30</v>
      </c>
    </row>
    <row r="48" spans="1:11" ht="14.25" customHeight="1" x14ac:dyDescent="0.25"/>
    <row r="49" ht="14.25" customHeight="1" x14ac:dyDescent="0.25"/>
    <row r="50" ht="14.25" customHeight="1" x14ac:dyDescent="0.25"/>
  </sheetData>
  <mergeCells count="10">
    <mergeCell ref="A1:G1"/>
    <mergeCell ref="D4:D5"/>
    <mergeCell ref="C4:C5"/>
    <mergeCell ref="A2:G2"/>
    <mergeCell ref="A3:G3"/>
    <mergeCell ref="A4:A5"/>
    <mergeCell ref="B4:B5"/>
    <mergeCell ref="E4:E5"/>
    <mergeCell ref="F4:F5"/>
    <mergeCell ref="G4:G5"/>
  </mergeCells>
  <pageMargins left="0.11811023622047245" right="0.11811023622047245" top="0.55118110236220474" bottom="0.55118110236220474" header="0.31496062992125984" footer="0.31496062992125984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แผนการใช้จ่าย</vt:lpstr>
      <vt:lpstr>รายงานการใช่จ่าย</vt:lpstr>
      <vt:lpstr>แผนการใช้จ่าย!Print_Area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Adminiztrator</cp:lastModifiedBy>
  <cp:lastPrinted>2024-06-24T06:42:03Z</cp:lastPrinted>
  <dcterms:created xsi:type="dcterms:W3CDTF">2024-01-10T07:59:11Z</dcterms:created>
  <dcterms:modified xsi:type="dcterms:W3CDTF">2024-06-24T06:43:20Z</dcterms:modified>
</cp:coreProperties>
</file>