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4983BEC4-99B7-42A9-834E-4A8625903C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การใช่จ่าย" sheetId="2" r:id="rId1"/>
  </sheets>
  <definedNames>
    <definedName name="_xlnm.Print_Area" localSheetId="0">รายงานการใช่จ่าย!$A$1:$G$53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2" l="1"/>
  <c r="D47" i="2" s="1"/>
  <c r="F32" i="2"/>
  <c r="F12" i="2"/>
  <c r="F6" i="2" l="1"/>
  <c r="F45" i="2"/>
  <c r="F44" i="2"/>
  <c r="F43" i="2"/>
  <c r="F42" i="2"/>
  <c r="F30" i="2"/>
  <c r="F27" i="2"/>
  <c r="F24" i="2"/>
  <c r="F21" i="2"/>
  <c r="F18" i="2"/>
  <c r="F15" i="2"/>
  <c r="E40" i="2" l="1"/>
  <c r="E47" i="2" s="1"/>
  <c r="F33" i="2"/>
  <c r="F34" i="2"/>
  <c r="F35" i="2"/>
  <c r="F36" i="2"/>
  <c r="F38" i="2"/>
  <c r="F39" i="2"/>
  <c r="F37" i="2"/>
  <c r="F41" i="2"/>
  <c r="F9" i="2"/>
  <c r="F47" i="2" l="1"/>
  <c r="F40" i="2"/>
</calcChain>
</file>

<file path=xl/sharedStrings.xml><?xml version="1.0" encoding="utf-8"?>
<sst xmlns="http://schemas.openxmlformats.org/spreadsheetml/2006/main" count="116" uniqueCount="63">
  <si>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</si>
  <si>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</si>
  <si>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</si>
  <si>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</si>
  <si>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</si>
  <si>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</si>
  <si>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</si>
  <si>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</si>
  <si>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</si>
  <si>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</si>
  <si>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</si>
  <si>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</si>
  <si>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</si>
  <si>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</si>
  <si>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</si>
  <si>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</si>
  <si>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</si>
  <si>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</si>
  <si>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</si>
  <si>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 xml:space="preserve"> 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</si>
  <si>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</si>
  <si>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</si>
  <si>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</si>
  <si>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</si>
  <si>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โครงการค้ายาเสพติด กิจกรรมการสกัดกั้น</t>
  </si>
  <si>
    <t>และปราบปรามยาเสพติด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</si>
  <si>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</si>
  <si>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</si>
  <si>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</si>
  <si>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</si>
  <si>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</si>
  <si>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</si>
  <si>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ไม่มี</t>
  </si>
  <si>
    <t>การปฏิรูประบบงานสอบสวน</t>
  </si>
  <si>
    <t xml:space="preserve">  -</t>
  </si>
  <si>
    <t>อยู่ระหว่างดำเนินการ/ปัญหา</t>
  </si>
  <si>
    <t>อุปสรรคไม่มี</t>
  </si>
  <si>
    <t>งบประมาณไม่เพียงพอ</t>
  </si>
  <si>
    <t>ค่าตอบแทนพยาน/คุ้มครองพยาน</t>
  </si>
  <si>
    <t>ค่าตอบแทนนักจิตวิทยาฯ</t>
  </si>
  <si>
    <t>ค่าตอบแทนการชันสูตรพลิกศพ</t>
  </si>
  <si>
    <t>ค่าใช้จ่ายส่งหมายเรียกพยาน</t>
  </si>
  <si>
    <t>ระดับโรงเรียนฯ (ตำรวจประสานโรงเรียน)</t>
  </si>
  <si>
    <t>ระดับโรงเรียนฯ (ครูตำรวจ D.A.R.E.)</t>
  </si>
  <si>
    <t>งบส่วนที่เหลือ</t>
  </si>
  <si>
    <t>กำลังอยู่ระหว่างเร่งดำเนินการ</t>
  </si>
  <si>
    <t>โครงการตำบลยั่งยืนเพื่อแก้ไขปัญหายาเสพติด</t>
  </si>
  <si>
    <t xml:space="preserve">แบบครบวงจรตามยุทธศาสตร์ชาติ </t>
  </si>
  <si>
    <t>พ.ต.อ.</t>
  </si>
  <si>
    <t>สุทธิภัค  คมสาคร</t>
  </si>
  <si>
    <t>ผู้ตรวจทาน</t>
  </si>
  <si>
    <t>พ.ต.ท.</t>
  </si>
  <si>
    <t>( คำนึง  มากสุข )</t>
  </si>
  <si>
    <t>ผู้รายงาน</t>
  </si>
  <si>
    <t>สว.อก.สภ.เมืองกระบี่</t>
  </si>
  <si>
    <t xml:space="preserve">รายงานผลการใช้จ่ายงบประมาณ สถานีตำรวจภูรเมืองกระบี่ </t>
  </si>
  <si>
    <t>ประจำปีงบประมาณ พ.ศ. 2569 รอบ 6 เดือนแรก ( ไตรมาสที่ 1 - 2 ต.ค.68 - มี.ค. 69 )</t>
  </si>
  <si>
    <t>ชื่อโครงการ/กิจกรรม</t>
  </si>
  <si>
    <t>ต.ค.68 - มี.ค.69</t>
  </si>
  <si>
    <t>อยู่ระหว่างดำเนินการ</t>
  </si>
  <si>
    <t>งบที่เหลือ</t>
  </si>
  <si>
    <t xml:space="preserve"> ผกก. สภ.เมืองกระบี่</t>
  </si>
  <si>
    <t>( รวมรายการที่ 10-23 )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</si>
</sst>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87" fontId="6" fillId="0" borderId="1" xfId="1" applyNumberFormat="1" applyFont="1" applyBorder="1" applyAlignment="1"/>
    <xf numFmtId="187" fontId="5" fillId="0" borderId="9" xfId="1" applyNumberFormat="1" applyFont="1" applyBorder="1" applyAlignment="1"/>
    <xf numFmtId="0" fontId="8" fillId="0" borderId="0" xfId="0" applyFont="1"/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/>
    <xf numFmtId="187" fontId="6" fillId="2" borderId="8" xfId="1" applyNumberFormat="1" applyFont="1" applyFill="1" applyBorder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/>
    <xf numFmtId="187" fontId="6" fillId="2" borderId="10" xfId="1" applyNumberFormat="1" applyFont="1" applyFill="1" applyBorder="1"/>
    <xf numFmtId="187" fontId="6" fillId="2" borderId="4" xfId="1" applyNumberFormat="1" applyFont="1" applyFill="1" applyBorder="1"/>
    <xf numFmtId="0" fontId="6" fillId="3" borderId="8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0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/>
    <xf numFmtId="187" fontId="5" fillId="2" borderId="5" xfId="1" applyNumberFormat="1" applyFont="1" applyFill="1" applyBorder="1" applyAlignment="1"/>
    <xf numFmtId="187" fontId="5" fillId="2" borderId="4" xfId="1" applyNumberFormat="1" applyFont="1" applyFill="1" applyBorder="1" applyAlignment="1"/>
    <xf numFmtId="187" fontId="5" fillId="2" borderId="10" xfId="1" applyNumberFormat="1" applyFont="1" applyFill="1" applyBorder="1" applyAlignment="1"/>
    <xf numFmtId="187" fontId="5" fillId="3" borderId="5" xfId="1" applyNumberFormat="1" applyFont="1" applyFill="1" applyBorder="1" applyAlignment="1"/>
    <xf numFmtId="187" fontId="5" fillId="3" borderId="4" xfId="1" applyNumberFormat="1" applyFont="1" applyFill="1" applyBorder="1" applyAlignment="1"/>
    <xf numFmtId="187" fontId="5" fillId="3" borderId="10" xfId="1" applyNumberFormat="1" applyFont="1" applyFill="1" applyBorder="1" applyAlignment="1"/>
    <xf numFmtId="43" fontId="4" fillId="3" borderId="4" xfId="1" applyFont="1" applyFill="1" applyBorder="1" applyAlignment="1"/>
    <xf numFmtId="43" fontId="4" fillId="3" borderId="10" xfId="1" applyFont="1" applyFill="1" applyBorder="1" applyAlignment="1"/>
    <xf numFmtId="43" fontId="4" fillId="2" borderId="8" xfId="1" applyFont="1" applyFill="1" applyBorder="1"/>
    <xf numFmtId="43" fontId="4" fillId="2" borderId="10" xfId="1" applyFont="1" applyFill="1" applyBorder="1"/>
    <xf numFmtId="43" fontId="4" fillId="2" borderId="4" xfId="1" applyFont="1" applyFill="1" applyBorder="1"/>
    <xf numFmtId="43" fontId="4" fillId="3" borderId="8" xfId="1" applyFont="1" applyFill="1" applyBorder="1"/>
    <xf numFmtId="43" fontId="4" fillId="3" borderId="10" xfId="1" applyFont="1" applyFill="1" applyBorder="1"/>
    <xf numFmtId="43" fontId="4" fillId="3" borderId="4" xfId="1" applyFont="1" applyFill="1" applyBorder="1"/>
    <xf numFmtId="43" fontId="6" fillId="0" borderId="1" xfId="1" applyFont="1" applyBorder="1"/>
    <xf numFmtId="43" fontId="3" fillId="0" borderId="0" xfId="1" applyFont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8" xfId="0" applyFont="1" applyFill="1" applyBorder="1"/>
    <xf numFmtId="0" fontId="4" fillId="4" borderId="8" xfId="0" applyFont="1" applyFill="1" applyBorder="1" applyAlignment="1">
      <alignment horizontal="center"/>
    </xf>
    <xf numFmtId="187" fontId="6" fillId="4" borderId="8" xfId="1" applyNumberFormat="1" applyFont="1" applyFill="1" applyBorder="1"/>
    <xf numFmtId="187" fontId="5" fillId="4" borderId="5" xfId="1" applyNumberFormat="1" applyFont="1" applyFill="1" applyBorder="1" applyAlignment="1"/>
    <xf numFmtId="43" fontId="4" fillId="4" borderId="8" xfId="1" applyFont="1" applyFill="1" applyBorder="1"/>
    <xf numFmtId="0" fontId="6" fillId="4" borderId="4" xfId="0" applyFont="1" applyFill="1" applyBorder="1" applyAlignment="1">
      <alignment horizontal="center"/>
    </xf>
    <xf numFmtId="0" fontId="6" fillId="4" borderId="10" xfId="0" applyFont="1" applyFill="1" applyBorder="1"/>
    <xf numFmtId="0" fontId="4" fillId="4" borderId="4" xfId="0" applyFont="1" applyFill="1" applyBorder="1" applyAlignment="1">
      <alignment horizontal="center"/>
    </xf>
    <xf numFmtId="187" fontId="6" fillId="4" borderId="4" xfId="1" applyNumberFormat="1" applyFont="1" applyFill="1" applyBorder="1"/>
    <xf numFmtId="187" fontId="5" fillId="4" borderId="7" xfId="1" applyNumberFormat="1" applyFont="1" applyFill="1" applyBorder="1" applyAlignment="1"/>
    <xf numFmtId="43" fontId="4" fillId="4" borderId="4" xfId="1" applyFont="1" applyFill="1" applyBorder="1"/>
    <xf numFmtId="0" fontId="3" fillId="5" borderId="0" xfId="0" applyFont="1" applyFill="1"/>
    <xf numFmtId="187" fontId="6" fillId="3" borderId="10" xfId="1" applyNumberFormat="1" applyFont="1" applyFill="1" applyBorder="1"/>
    <xf numFmtId="0" fontId="6" fillId="6" borderId="8" xfId="0" applyFont="1" applyFill="1" applyBorder="1" applyAlignment="1">
      <alignment horizontal="center"/>
    </xf>
    <xf numFmtId="0" fontId="6" fillId="6" borderId="8" xfId="0" applyFont="1" applyFill="1" applyBorder="1"/>
    <xf numFmtId="187" fontId="6" fillId="6" borderId="8" xfId="1" applyNumberFormat="1" applyFont="1" applyFill="1" applyBorder="1"/>
    <xf numFmtId="0" fontId="6" fillId="6" borderId="10" xfId="0" applyFont="1" applyFill="1" applyBorder="1" applyAlignment="1">
      <alignment horizontal="center"/>
    </xf>
    <xf numFmtId="0" fontId="6" fillId="6" borderId="10" xfId="0" applyFont="1" applyFill="1" applyBorder="1"/>
    <xf numFmtId="187" fontId="6" fillId="6" borderId="10" xfId="1" applyNumberFormat="1" applyFont="1" applyFill="1" applyBorder="1"/>
    <xf numFmtId="0" fontId="6" fillId="6" borderId="4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8" xfId="0" applyFont="1" applyFill="1" applyBorder="1"/>
    <xf numFmtId="0" fontId="4" fillId="7" borderId="8" xfId="0" applyFont="1" applyFill="1" applyBorder="1" applyAlignment="1">
      <alignment horizontal="center"/>
    </xf>
    <xf numFmtId="187" fontId="6" fillId="7" borderId="8" xfId="1" applyNumberFormat="1" applyFont="1" applyFill="1" applyBorder="1"/>
    <xf numFmtId="187" fontId="5" fillId="7" borderId="5" xfId="1" applyNumberFormat="1" applyFont="1" applyFill="1" applyBorder="1" applyAlignment="1"/>
    <xf numFmtId="43" fontId="4" fillId="7" borderId="8" xfId="1" applyFont="1" applyFill="1" applyBorder="1"/>
    <xf numFmtId="0" fontId="6" fillId="7" borderId="10" xfId="0" applyFont="1" applyFill="1" applyBorder="1" applyAlignment="1">
      <alignment horizontal="center"/>
    </xf>
    <xf numFmtId="0" fontId="6" fillId="7" borderId="10" xfId="0" applyFont="1" applyFill="1" applyBorder="1"/>
    <xf numFmtId="0" fontId="4" fillId="7" borderId="11" xfId="0" applyFont="1" applyFill="1" applyBorder="1" applyAlignment="1">
      <alignment horizontal="center"/>
    </xf>
    <xf numFmtId="187" fontId="6" fillId="7" borderId="10" xfId="1" applyNumberFormat="1" applyFont="1" applyFill="1" applyBorder="1"/>
    <xf numFmtId="187" fontId="5" fillId="7" borderId="10" xfId="1" applyNumberFormat="1" applyFont="1" applyFill="1" applyBorder="1" applyAlignment="1"/>
    <xf numFmtId="43" fontId="4" fillId="7" borderId="10" xfId="1" applyFont="1" applyFill="1" applyBorder="1"/>
    <xf numFmtId="0" fontId="6" fillId="7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187" fontId="6" fillId="7" borderId="4" xfId="1" applyNumberFormat="1" applyFont="1" applyFill="1" applyBorder="1"/>
    <xf numFmtId="187" fontId="5" fillId="7" borderId="7" xfId="1" applyNumberFormat="1" applyFont="1" applyFill="1" applyBorder="1" applyAlignment="1"/>
    <xf numFmtId="43" fontId="4" fillId="7" borderId="4" xfId="1" applyFont="1" applyFill="1" applyBorder="1"/>
    <xf numFmtId="43" fontId="4" fillId="7" borderId="4" xfId="1" applyFont="1" applyFill="1" applyBorder="1" applyAlignment="1"/>
    <xf numFmtId="0" fontId="4" fillId="6" borderId="10" xfId="0" applyFont="1" applyFill="1" applyBorder="1" applyAlignment="1">
      <alignment horizontal="center"/>
    </xf>
    <xf numFmtId="43" fontId="4" fillId="6" borderId="10" xfId="1" applyFont="1" applyFill="1" applyBorder="1"/>
    <xf numFmtId="0" fontId="6" fillId="7" borderId="4" xfId="0" applyFont="1" applyFill="1" applyBorder="1"/>
    <xf numFmtId="187" fontId="6" fillId="3" borderId="8" xfId="1" applyNumberFormat="1" applyFont="1" applyFill="1" applyBorder="1"/>
    <xf numFmtId="187" fontId="6" fillId="3" borderId="4" xfId="1" applyNumberFormat="1" applyFont="1" applyFill="1" applyBorder="1"/>
    <xf numFmtId="0" fontId="6" fillId="8" borderId="8" xfId="0" applyFont="1" applyFill="1" applyBorder="1" applyAlignment="1">
      <alignment horizontal="center"/>
    </xf>
    <xf numFmtId="0" fontId="6" fillId="8" borderId="8" xfId="0" applyFont="1" applyFill="1" applyBorder="1"/>
    <xf numFmtId="187" fontId="6" fillId="8" borderId="8" xfId="1" applyNumberFormat="1" applyFont="1" applyFill="1" applyBorder="1"/>
    <xf numFmtId="0" fontId="6" fillId="8" borderId="10" xfId="0" applyFont="1" applyFill="1" applyBorder="1" applyAlignment="1">
      <alignment horizontal="center"/>
    </xf>
    <xf numFmtId="0" fontId="6" fillId="8" borderId="10" xfId="0" applyFont="1" applyFill="1" applyBorder="1"/>
    <xf numFmtId="187" fontId="6" fillId="8" borderId="10" xfId="1" applyNumberFormat="1" applyFont="1" applyFill="1" applyBorder="1"/>
    <xf numFmtId="0" fontId="4" fillId="8" borderId="8" xfId="0" applyFont="1" applyFill="1" applyBorder="1" applyAlignment="1">
      <alignment horizontal="center"/>
    </xf>
    <xf numFmtId="187" fontId="5" fillId="8" borderId="5" xfId="1" applyNumberFormat="1" applyFont="1" applyFill="1" applyBorder="1" applyAlignment="1"/>
    <xf numFmtId="43" fontId="4" fillId="8" borderId="8" xfId="1" applyFont="1" applyFill="1" applyBorder="1"/>
    <xf numFmtId="0" fontId="4" fillId="8" borderId="11" xfId="0" applyFont="1" applyFill="1" applyBorder="1" applyAlignment="1">
      <alignment horizontal="center"/>
    </xf>
    <xf numFmtId="187" fontId="5" fillId="8" borderId="10" xfId="1" applyNumberFormat="1" applyFont="1" applyFill="1" applyBorder="1" applyAlignment="1"/>
    <xf numFmtId="43" fontId="4" fillId="8" borderId="10" xfId="1" applyFont="1" applyFill="1" applyBorder="1"/>
    <xf numFmtId="0" fontId="6" fillId="8" borderId="4" xfId="0" applyFont="1" applyFill="1" applyBorder="1"/>
    <xf numFmtId="0" fontId="4" fillId="8" borderId="4" xfId="0" applyFont="1" applyFill="1" applyBorder="1" applyAlignment="1">
      <alignment horizontal="center"/>
    </xf>
    <xf numFmtId="187" fontId="5" fillId="8" borderId="7" xfId="1" applyNumberFormat="1" applyFont="1" applyFill="1" applyBorder="1" applyAlignment="1"/>
    <xf numFmtId="43" fontId="4" fillId="8" borderId="4" xfId="1" applyFont="1" applyFill="1" applyBorder="1"/>
    <xf numFmtId="0" fontId="4" fillId="6" borderId="5" xfId="0" applyFont="1" applyFill="1" applyBorder="1" applyAlignment="1">
      <alignment horizontal="center"/>
    </xf>
    <xf numFmtId="187" fontId="5" fillId="6" borderId="5" xfId="1" applyNumberFormat="1" applyFont="1" applyFill="1" applyBorder="1" applyAlignment="1"/>
    <xf numFmtId="43" fontId="4" fillId="6" borderId="8" xfId="1" applyFont="1" applyFill="1" applyBorder="1"/>
    <xf numFmtId="187" fontId="5" fillId="6" borderId="10" xfId="1" applyNumberFormat="1" applyFont="1" applyFill="1" applyBorder="1" applyAlignment="1"/>
    <xf numFmtId="0" fontId="4" fillId="6" borderId="4" xfId="0" applyFont="1" applyFill="1" applyBorder="1" applyAlignment="1">
      <alignment horizontal="center"/>
    </xf>
    <xf numFmtId="187" fontId="5" fillId="6" borderId="7" xfId="1" applyNumberFormat="1" applyFont="1" applyFill="1" applyBorder="1" applyAlignment="1"/>
    <xf numFmtId="43" fontId="4" fillId="6" borderId="4" xfId="1" applyFont="1" applyFill="1" applyBorder="1"/>
    <xf numFmtId="43" fontId="4" fillId="6" borderId="4" xfId="1" applyFont="1" applyFill="1" applyBorder="1" applyAlignment="1"/>
    <xf numFmtId="0" fontId="6" fillId="10" borderId="8" xfId="0" applyFont="1" applyFill="1" applyBorder="1" applyAlignment="1">
      <alignment horizontal="center"/>
    </xf>
    <xf numFmtId="0" fontId="6" fillId="10" borderId="8" xfId="0" applyFont="1" applyFill="1" applyBorder="1"/>
    <xf numFmtId="0" fontId="6" fillId="10" borderId="10" xfId="0" applyFont="1" applyFill="1" applyBorder="1" applyAlignment="1">
      <alignment horizontal="center"/>
    </xf>
    <xf numFmtId="0" fontId="6" fillId="10" borderId="10" xfId="0" applyFont="1" applyFill="1" applyBorder="1"/>
    <xf numFmtId="0" fontId="6" fillId="10" borderId="4" xfId="0" applyFont="1" applyFill="1" applyBorder="1" applyAlignment="1">
      <alignment horizontal="center"/>
    </xf>
    <xf numFmtId="0" fontId="6" fillId="10" borderId="4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9" borderId="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/>
    </xf>
    <xf numFmtId="187" fontId="6" fillId="10" borderId="8" xfId="1" applyNumberFormat="1" applyFont="1" applyFill="1" applyBorder="1"/>
    <xf numFmtId="187" fontId="5" fillId="10" borderId="8" xfId="1" applyNumberFormat="1" applyFont="1" applyFill="1" applyBorder="1" applyAlignment="1"/>
    <xf numFmtId="43" fontId="4" fillId="10" borderId="8" xfId="1" applyFont="1" applyFill="1" applyBorder="1" applyAlignment="1"/>
    <xf numFmtId="0" fontId="4" fillId="10" borderId="11" xfId="0" applyFont="1" applyFill="1" applyBorder="1" applyAlignment="1">
      <alignment horizontal="center"/>
    </xf>
    <xf numFmtId="187" fontId="6" fillId="10" borderId="10" xfId="1" applyNumberFormat="1" applyFont="1" applyFill="1" applyBorder="1"/>
    <xf numFmtId="187" fontId="5" fillId="10" borderId="11" xfId="1" applyNumberFormat="1" applyFont="1" applyFill="1" applyBorder="1" applyAlignment="1"/>
    <xf numFmtId="43" fontId="4" fillId="10" borderId="10" xfId="1" applyFont="1" applyFill="1" applyBorder="1" applyAlignment="1"/>
    <xf numFmtId="0" fontId="4" fillId="10" borderId="4" xfId="0" applyFont="1" applyFill="1" applyBorder="1" applyAlignment="1">
      <alignment horizontal="center"/>
    </xf>
    <xf numFmtId="187" fontId="6" fillId="10" borderId="4" xfId="1" applyNumberFormat="1" applyFont="1" applyFill="1" applyBorder="1"/>
    <xf numFmtId="187" fontId="5" fillId="10" borderId="4" xfId="1" applyNumberFormat="1" applyFont="1" applyFill="1" applyBorder="1" applyAlignment="1"/>
    <xf numFmtId="43" fontId="4" fillId="10" borderId="4" xfId="1" applyFont="1" applyFill="1" applyBorder="1"/>
    <xf numFmtId="0" fontId="6" fillId="11" borderId="8" xfId="0" applyFont="1" applyFill="1" applyBorder="1" applyAlignment="1">
      <alignment horizontal="center"/>
    </xf>
    <xf numFmtId="0" fontId="6" fillId="11" borderId="8" xfId="0" applyFont="1" applyFill="1" applyBorder="1"/>
    <xf numFmtId="0" fontId="4" fillId="11" borderId="8" xfId="0" applyFont="1" applyFill="1" applyBorder="1" applyAlignment="1">
      <alignment horizontal="center"/>
    </xf>
    <xf numFmtId="187" fontId="6" fillId="11" borderId="8" xfId="1" applyNumberFormat="1" applyFont="1" applyFill="1" applyBorder="1"/>
    <xf numFmtId="187" fontId="5" fillId="11" borderId="8" xfId="1" applyNumberFormat="1" applyFont="1" applyFill="1" applyBorder="1" applyAlignment="1"/>
    <xf numFmtId="43" fontId="4" fillId="11" borderId="8" xfId="1" applyFont="1" applyFill="1" applyBorder="1" applyAlignment="1"/>
    <xf numFmtId="0" fontId="6" fillId="11" borderId="10" xfId="0" applyFont="1" applyFill="1" applyBorder="1" applyAlignment="1">
      <alignment horizontal="center"/>
    </xf>
    <xf numFmtId="0" fontId="6" fillId="11" borderId="10" xfId="0" applyFont="1" applyFill="1" applyBorder="1"/>
    <xf numFmtId="0" fontId="4" fillId="11" borderId="11" xfId="0" applyFont="1" applyFill="1" applyBorder="1" applyAlignment="1">
      <alignment horizontal="center"/>
    </xf>
    <xf numFmtId="187" fontId="6" fillId="11" borderId="10" xfId="1" applyNumberFormat="1" applyFont="1" applyFill="1" applyBorder="1"/>
    <xf numFmtId="187" fontId="5" fillId="11" borderId="11" xfId="1" applyNumberFormat="1" applyFont="1" applyFill="1" applyBorder="1" applyAlignment="1"/>
    <xf numFmtId="43" fontId="4" fillId="11" borderId="10" xfId="1" applyFont="1" applyFill="1" applyBorder="1" applyAlignment="1"/>
    <xf numFmtId="0" fontId="6" fillId="11" borderId="4" xfId="0" applyFont="1" applyFill="1" applyBorder="1" applyAlignment="1">
      <alignment horizontal="center"/>
    </xf>
    <xf numFmtId="0" fontId="6" fillId="11" borderId="4" xfId="0" applyFont="1" applyFill="1" applyBorder="1"/>
    <xf numFmtId="0" fontId="4" fillId="11" borderId="4" xfId="0" applyFont="1" applyFill="1" applyBorder="1" applyAlignment="1">
      <alignment horizontal="center"/>
    </xf>
    <xf numFmtId="187" fontId="6" fillId="11" borderId="4" xfId="1" applyNumberFormat="1" applyFont="1" applyFill="1" applyBorder="1"/>
    <xf numFmtId="187" fontId="5" fillId="11" borderId="4" xfId="1" applyNumberFormat="1" applyFont="1" applyFill="1" applyBorder="1" applyAlignment="1"/>
    <xf numFmtId="43" fontId="4" fillId="11" borderId="4" xfId="1" applyFont="1" applyFill="1" applyBorder="1"/>
    <xf numFmtId="0" fontId="6" fillId="12" borderId="10" xfId="0" applyFont="1" applyFill="1" applyBorder="1" applyAlignment="1">
      <alignment horizontal="center"/>
    </xf>
    <xf numFmtId="0" fontId="6" fillId="12" borderId="10" xfId="0" applyFont="1" applyFill="1" applyBorder="1"/>
    <xf numFmtId="0" fontId="4" fillId="12" borderId="10" xfId="0" applyFont="1" applyFill="1" applyBorder="1" applyAlignment="1">
      <alignment horizontal="center"/>
    </xf>
    <xf numFmtId="187" fontId="6" fillId="12" borderId="8" xfId="1" applyNumberFormat="1" applyFont="1" applyFill="1" applyBorder="1"/>
    <xf numFmtId="187" fontId="5" fillId="12" borderId="8" xfId="1" applyNumberFormat="1" applyFont="1" applyFill="1" applyBorder="1" applyAlignment="1"/>
    <xf numFmtId="43" fontId="4" fillId="12" borderId="8" xfId="1" applyFont="1" applyFill="1" applyBorder="1" applyAlignment="1"/>
    <xf numFmtId="187" fontId="6" fillId="12" borderId="10" xfId="1" applyNumberFormat="1" applyFont="1" applyFill="1" applyBorder="1"/>
    <xf numFmtId="187" fontId="5" fillId="12" borderId="11" xfId="1" applyNumberFormat="1" applyFont="1" applyFill="1" applyBorder="1" applyAlignment="1"/>
    <xf numFmtId="43" fontId="4" fillId="12" borderId="10" xfId="1" applyFont="1" applyFill="1" applyBorder="1"/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/>
    <xf numFmtId="0" fontId="6" fillId="7" borderId="9" xfId="0" applyFont="1" applyFill="1" applyBorder="1" applyAlignment="1">
      <alignment horizontal="center"/>
    </xf>
    <xf numFmtId="187" fontId="6" fillId="7" borderId="1" xfId="1" applyNumberFormat="1" applyFont="1" applyFill="1" applyBorder="1" applyAlignment="1"/>
    <xf numFmtId="187" fontId="5" fillId="7" borderId="9" xfId="1" applyNumberFormat="1" applyFont="1" applyFill="1" applyBorder="1" applyAlignment="1"/>
    <xf numFmtId="43" fontId="6" fillId="7" borderId="1" xfId="1" applyFont="1" applyFill="1" applyBorder="1" applyAlignment="1"/>
    <xf numFmtId="0" fontId="6" fillId="7" borderId="1" xfId="0" applyFont="1" applyFill="1" applyBorder="1" applyAlignment="1">
      <alignment vertical="top"/>
    </xf>
    <xf numFmtId="187" fontId="6" fillId="7" borderId="1" xfId="1" applyNumberFormat="1" applyFont="1" applyFill="1" applyBorder="1" applyAlignment="1">
      <alignment vertical="top" wrapText="1"/>
    </xf>
    <xf numFmtId="187" fontId="5" fillId="7" borderId="9" xfId="1" applyNumberFormat="1" applyFont="1" applyFill="1" applyBorder="1" applyAlignment="1">
      <alignment vertical="center"/>
    </xf>
    <xf numFmtId="0" fontId="10" fillId="13" borderId="1" xfId="0" applyFont="1" applyFill="1" applyBorder="1" applyAlignment="1">
      <alignment horizontal="center"/>
    </xf>
    <xf numFmtId="0" fontId="10" fillId="13" borderId="1" xfId="0" applyFont="1" applyFill="1" applyBorder="1"/>
    <xf numFmtId="0" fontId="10" fillId="13" borderId="9" xfId="0" applyFont="1" applyFill="1" applyBorder="1" applyAlignment="1">
      <alignment horizontal="center"/>
    </xf>
    <xf numFmtId="187" fontId="10" fillId="13" borderId="1" xfId="1" applyNumberFormat="1" applyFont="1" applyFill="1" applyBorder="1" applyAlignment="1"/>
    <xf numFmtId="43" fontId="10" fillId="13" borderId="1" xfId="1" applyFont="1" applyFill="1" applyBorder="1" applyAlignment="1"/>
    <xf numFmtId="0" fontId="6" fillId="11" borderId="1" xfId="0" applyFont="1" applyFill="1" applyBorder="1" applyAlignment="1">
      <alignment horizontal="center"/>
    </xf>
    <xf numFmtId="0" fontId="6" fillId="11" borderId="1" xfId="0" applyFont="1" applyFill="1" applyBorder="1"/>
    <xf numFmtId="0" fontId="6" fillId="11" borderId="9" xfId="0" applyFont="1" applyFill="1" applyBorder="1" applyAlignment="1">
      <alignment horizontal="center"/>
    </xf>
    <xf numFmtId="187" fontId="6" fillId="11" borderId="1" xfId="1" applyNumberFormat="1" applyFont="1" applyFill="1" applyBorder="1" applyAlignment="1"/>
    <xf numFmtId="187" fontId="5" fillId="11" borderId="9" xfId="1" applyNumberFormat="1" applyFont="1" applyFill="1" applyBorder="1" applyAlignment="1"/>
    <xf numFmtId="43" fontId="6" fillId="11" borderId="1" xfId="1" applyFont="1" applyFill="1" applyBorder="1" applyAlignment="1"/>
    <xf numFmtId="0" fontId="10" fillId="13" borderId="1" xfId="0" applyFont="1" applyFill="1" applyBorder="1" applyAlignment="1">
      <alignment horizontal="center" vertical="center"/>
    </xf>
    <xf numFmtId="43" fontId="4" fillId="10" borderId="8" xfId="1" applyFont="1" applyFill="1" applyBorder="1" applyAlignment="1">
      <alignment horizontal="center"/>
    </xf>
    <xf numFmtId="43" fontId="4" fillId="10" borderId="10" xfId="1" applyFont="1" applyFill="1" applyBorder="1" applyAlignment="1">
      <alignment horizontal="center"/>
    </xf>
    <xf numFmtId="43" fontId="4" fillId="10" borderId="4" xfId="1" applyFont="1" applyFill="1" applyBorder="1" applyAlignment="1">
      <alignment horizontal="center"/>
    </xf>
    <xf numFmtId="43" fontId="4" fillId="11" borderId="8" xfId="1" applyFont="1" applyFill="1" applyBorder="1" applyAlignment="1">
      <alignment horizontal="center"/>
    </xf>
    <xf numFmtId="43" fontId="4" fillId="11" borderId="10" xfId="1" applyFont="1" applyFill="1" applyBorder="1" applyAlignment="1">
      <alignment horizontal="center"/>
    </xf>
    <xf numFmtId="43" fontId="4" fillId="11" borderId="4" xfId="1" applyFont="1" applyFill="1" applyBorder="1" applyAlignment="1">
      <alignment horizontal="center"/>
    </xf>
    <xf numFmtId="43" fontId="4" fillId="12" borderId="10" xfId="1" applyFont="1" applyFill="1" applyBorder="1" applyAlignment="1">
      <alignment horizontal="center"/>
    </xf>
    <xf numFmtId="43" fontId="4" fillId="8" borderId="8" xfId="1" applyFont="1" applyFill="1" applyBorder="1" applyAlignment="1">
      <alignment horizontal="center"/>
    </xf>
    <xf numFmtId="43" fontId="4" fillId="8" borderId="10" xfId="1" applyFont="1" applyFill="1" applyBorder="1" applyAlignment="1">
      <alignment horizontal="center"/>
    </xf>
    <xf numFmtId="43" fontId="4" fillId="8" borderId="4" xfId="1" applyFont="1" applyFill="1" applyBorder="1" applyAlignment="1">
      <alignment horizontal="center"/>
    </xf>
    <xf numFmtId="43" fontId="4" fillId="2" borderId="8" xfId="1" applyFont="1" applyFill="1" applyBorder="1" applyAlignment="1">
      <alignment horizontal="center"/>
    </xf>
    <xf numFmtId="43" fontId="4" fillId="2" borderId="10" xfId="1" applyFont="1" applyFill="1" applyBorder="1" applyAlignment="1">
      <alignment horizontal="center"/>
    </xf>
    <xf numFmtId="43" fontId="4" fillId="2" borderId="4" xfId="1" applyFont="1" applyFill="1" applyBorder="1" applyAlignment="1">
      <alignment horizontal="center"/>
    </xf>
    <xf numFmtId="43" fontId="4" fillId="6" borderId="8" xfId="1" applyFont="1" applyFill="1" applyBorder="1" applyAlignment="1">
      <alignment horizontal="center"/>
    </xf>
    <xf numFmtId="43" fontId="4" fillId="6" borderId="10" xfId="1" applyFont="1" applyFill="1" applyBorder="1" applyAlignment="1">
      <alignment horizontal="center"/>
    </xf>
    <xf numFmtId="43" fontId="4" fillId="7" borderId="8" xfId="1" applyFont="1" applyFill="1" applyBorder="1" applyAlignment="1">
      <alignment horizontal="center"/>
    </xf>
    <xf numFmtId="43" fontId="4" fillId="7" borderId="10" xfId="1" applyFont="1" applyFill="1" applyBorder="1" applyAlignment="1">
      <alignment horizontal="center"/>
    </xf>
    <xf numFmtId="43" fontId="4" fillId="3" borderId="8" xfId="1" applyFont="1" applyFill="1" applyBorder="1" applyAlignment="1">
      <alignment horizontal="center"/>
    </xf>
    <xf numFmtId="43" fontId="4" fillId="4" borderId="8" xfId="1" applyFont="1" applyFill="1" applyBorder="1" applyAlignment="1">
      <alignment horizontal="center"/>
    </xf>
    <xf numFmtId="43" fontId="4" fillId="4" borderId="4" xfId="1" applyFont="1" applyFill="1" applyBorder="1" applyAlignment="1">
      <alignment horizontal="center"/>
    </xf>
    <xf numFmtId="43" fontId="4" fillId="7" borderId="1" xfId="1" applyFont="1" applyFill="1" applyBorder="1" applyAlignment="1">
      <alignment horizontal="center"/>
    </xf>
    <xf numFmtId="43" fontId="10" fillId="13" borderId="1" xfId="1" applyFont="1" applyFill="1" applyBorder="1" applyAlignment="1">
      <alignment horizontal="center"/>
    </xf>
    <xf numFmtId="43" fontId="5" fillId="11" borderId="1" xfId="1" applyFont="1" applyFill="1" applyBorder="1" applyAlignment="1">
      <alignment horizontal="center"/>
    </xf>
    <xf numFmtId="43" fontId="4" fillId="11" borderId="1" xfId="1" applyFont="1" applyFill="1" applyBorder="1" applyAlignment="1">
      <alignment horizontal="center"/>
    </xf>
    <xf numFmtId="43" fontId="6" fillId="11" borderId="1" xfId="1" applyFont="1" applyFill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2" fillId="9" borderId="1" xfId="1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99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47</xdr:row>
      <xdr:rowOff>104775</xdr:rowOff>
    </xdr:from>
    <xdr:to>
      <xdr:col>4</xdr:col>
      <xdr:colOff>557118</xdr:colOff>
      <xdr:row>51</xdr:row>
      <xdr:rowOff>99518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3A27EDB7-4146-7413-C98E-9084DFD0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75" l="3297" r="97253">
                      <a14:foregroundMark x1="3297" y1="85616" x2="16484" y2="83562"/>
                      <a14:foregroundMark x1="25824" y1="91096" x2="31868" y2="97260"/>
                      <a14:foregroundMark x1="85714" y1="13014" x2="97253" y2="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29225" y="12458700"/>
          <a:ext cx="1109568" cy="890093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47</xdr:row>
      <xdr:rowOff>107104</xdr:rowOff>
    </xdr:from>
    <xdr:to>
      <xdr:col>1</xdr:col>
      <xdr:colOff>2419350</xdr:colOff>
      <xdr:row>50</xdr:row>
      <xdr:rowOff>247532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29F5DAE-C16F-81C6-72C9-FBF9BE8C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2525" y="12461029"/>
          <a:ext cx="1714500" cy="77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abSelected="1" topLeftCell="A22" zoomScaleNormal="100" workbookViewId="0">
      <selection activeCell="N44" sqref="N44"/>
    </sheetView>
  </sheetViews>
  <sheetFormatPr defaultColWidth="8.75" defaultRowHeight="15" x14ac:dyDescent="0.25"/>
  <cols>
    <col min="1" max="1" width="5.875" style="1" customWidth="1"/>
    <col min="2" max="2" width="33.25" style="1" customWidth="1"/>
    <col min="3" max="3" width="20.25" style="44" customWidth="1"/>
    <col min="4" max="4" width="16.5" style="1" customWidth="1"/>
    <col min="5" max="5" width="16.875" style="1" customWidth="1"/>
    <col min="6" max="6" width="12.75" style="36" customWidth="1"/>
    <col min="7" max="7" width="26.375" style="1" customWidth="1"/>
    <col min="8" max="16384" width="8.75" style="1"/>
  </cols>
  <sheetData>
    <row r="1" spans="1:10" ht="18.75" customHeight="1" x14ac:dyDescent="0.25">
      <c r="A1" s="212" t="s">
        <v>55</v>
      </c>
      <c r="B1" s="212"/>
      <c r="C1" s="212"/>
      <c r="D1" s="212"/>
      <c r="E1" s="212"/>
      <c r="F1" s="212"/>
      <c r="G1" s="212"/>
    </row>
    <row r="2" spans="1:10" ht="18" customHeight="1" x14ac:dyDescent="0.25">
      <c r="A2" s="212" t="s">
        <v>56</v>
      </c>
      <c r="B2" s="212"/>
      <c r="C2" s="212"/>
      <c r="D2" s="212"/>
      <c r="E2" s="212"/>
      <c r="F2" s="212"/>
      <c r="G2" s="212"/>
    </row>
    <row r="3" spans="1:10" ht="20.25" customHeight="1" x14ac:dyDescent="0.25">
      <c r="A3" s="217"/>
      <c r="B3" s="217"/>
      <c r="C3" s="217"/>
      <c r="D3" s="217"/>
      <c r="E3" s="217"/>
      <c r="F3" s="217"/>
      <c r="G3" s="217"/>
    </row>
    <row r="4" spans="1:10" ht="14.25" customHeight="1" x14ac:dyDescent="0.25">
      <c r="A4" s="213" t="s">
        <v>0</v>
      </c>
      <c r="B4" s="123" t="s">
        <v>7</v>
      </c>
      <c r="C4" s="215" t="s">
        <v>2</v>
      </c>
      <c r="D4" s="213" t="s">
        <v>3</v>
      </c>
      <c r="E4" s="213" t="s">
        <v>4</v>
      </c>
      <c r="F4" s="218" t="s">
        <v>5</v>
      </c>
      <c r="G4" s="219" t="s">
        <v>6</v>
      </c>
    </row>
    <row r="5" spans="1:10" ht="31.5" customHeight="1" x14ac:dyDescent="0.25">
      <c r="A5" s="214"/>
      <c r="B5" s="124" t="s">
        <v>57</v>
      </c>
      <c r="C5" s="216"/>
      <c r="D5" s="214"/>
      <c r="E5" s="214"/>
      <c r="F5" s="218"/>
      <c r="G5" s="220"/>
    </row>
    <row r="6" spans="1:10" s="57" customFormat="1" ht="21" customHeight="1" x14ac:dyDescent="0.3">
      <c r="A6" s="113">
        <v>1</v>
      </c>
      <c r="B6" s="114" t="s">
        <v>28</v>
      </c>
      <c r="C6" s="125" t="s">
        <v>58</v>
      </c>
      <c r="D6" s="126">
        <v>18750</v>
      </c>
      <c r="E6" s="127">
        <v>18750</v>
      </c>
      <c r="F6" s="128">
        <f>E6*100/D6</f>
        <v>100</v>
      </c>
      <c r="G6" s="185" t="s">
        <v>32</v>
      </c>
    </row>
    <row r="7" spans="1:10" s="57" customFormat="1" ht="21" customHeight="1" x14ac:dyDescent="0.3">
      <c r="A7" s="115"/>
      <c r="B7" s="116" t="s">
        <v>29</v>
      </c>
      <c r="C7" s="129"/>
      <c r="D7" s="130"/>
      <c r="E7" s="131"/>
      <c r="F7" s="132"/>
      <c r="G7" s="186"/>
    </row>
    <row r="8" spans="1:10" s="57" customFormat="1" ht="21" customHeight="1" x14ac:dyDescent="0.3">
      <c r="A8" s="117"/>
      <c r="B8" s="118" t="s">
        <v>43</v>
      </c>
      <c r="C8" s="133"/>
      <c r="D8" s="134"/>
      <c r="E8" s="135"/>
      <c r="F8" s="136"/>
      <c r="G8" s="187"/>
    </row>
    <row r="9" spans="1:10" s="57" customFormat="1" ht="21" customHeight="1" x14ac:dyDescent="0.3">
      <c r="A9" s="137">
        <v>2</v>
      </c>
      <c r="B9" s="138" t="s">
        <v>28</v>
      </c>
      <c r="C9" s="139" t="s">
        <v>58</v>
      </c>
      <c r="D9" s="140">
        <v>3260</v>
      </c>
      <c r="E9" s="141">
        <v>3260</v>
      </c>
      <c r="F9" s="142">
        <f>E9*100/D9</f>
        <v>100</v>
      </c>
      <c r="G9" s="188" t="s">
        <v>32</v>
      </c>
    </row>
    <row r="10" spans="1:10" s="57" customFormat="1" ht="21" customHeight="1" x14ac:dyDescent="0.3">
      <c r="A10" s="143"/>
      <c r="B10" s="144" t="s">
        <v>29</v>
      </c>
      <c r="C10" s="145"/>
      <c r="D10" s="146"/>
      <c r="E10" s="147"/>
      <c r="F10" s="148"/>
      <c r="G10" s="189"/>
    </row>
    <row r="11" spans="1:10" s="57" customFormat="1" ht="21" customHeight="1" x14ac:dyDescent="0.3">
      <c r="A11" s="149"/>
      <c r="B11" s="150" t="s">
        <v>42</v>
      </c>
      <c r="C11" s="151"/>
      <c r="D11" s="152"/>
      <c r="E11" s="153"/>
      <c r="F11" s="154"/>
      <c r="G11" s="190"/>
      <c r="J11" s="57" t="s">
        <v>19</v>
      </c>
    </row>
    <row r="12" spans="1:10" s="57" customFormat="1" ht="21" customHeight="1" x14ac:dyDescent="0.3">
      <c r="A12" s="155">
        <v>3</v>
      </c>
      <c r="B12" s="156" t="s">
        <v>46</v>
      </c>
      <c r="C12" s="157" t="s">
        <v>58</v>
      </c>
      <c r="D12" s="158">
        <v>60000</v>
      </c>
      <c r="E12" s="159">
        <v>53800</v>
      </c>
      <c r="F12" s="160">
        <f>E12*100/D12</f>
        <v>89.666666666666671</v>
      </c>
      <c r="G12" s="191" t="s">
        <v>60</v>
      </c>
    </row>
    <row r="13" spans="1:10" s="57" customFormat="1" ht="21" customHeight="1" x14ac:dyDescent="0.3">
      <c r="A13" s="155"/>
      <c r="B13" s="156" t="s">
        <v>47</v>
      </c>
      <c r="C13" s="157"/>
      <c r="D13" s="161"/>
      <c r="E13" s="162"/>
      <c r="F13" s="163"/>
      <c r="G13" s="191" t="s">
        <v>59</v>
      </c>
    </row>
    <row r="14" spans="1:10" s="57" customFormat="1" ht="21" customHeight="1" x14ac:dyDescent="0.3">
      <c r="A14" s="155"/>
      <c r="B14" s="156"/>
      <c r="C14" s="157"/>
      <c r="D14" s="161"/>
      <c r="E14" s="162"/>
      <c r="F14" s="163"/>
      <c r="G14" s="191"/>
    </row>
    <row r="15" spans="1:10" ht="21" customHeight="1" x14ac:dyDescent="0.3">
      <c r="A15" s="89">
        <v>4</v>
      </c>
      <c r="B15" s="90" t="s">
        <v>24</v>
      </c>
      <c r="C15" s="95"/>
      <c r="D15" s="91">
        <v>15000</v>
      </c>
      <c r="E15" s="96">
        <v>15000</v>
      </c>
      <c r="F15" s="97">
        <f>E15*100/D15</f>
        <v>100</v>
      </c>
      <c r="G15" s="192"/>
    </row>
    <row r="16" spans="1:10" ht="21" customHeight="1" x14ac:dyDescent="0.3">
      <c r="A16" s="92"/>
      <c r="B16" s="93" t="s">
        <v>25</v>
      </c>
      <c r="C16" s="98" t="s">
        <v>58</v>
      </c>
      <c r="D16" s="94"/>
      <c r="E16" s="99"/>
      <c r="F16" s="100"/>
      <c r="G16" s="193" t="s">
        <v>32</v>
      </c>
    </row>
    <row r="17" spans="1:10" ht="21" customHeight="1" x14ac:dyDescent="0.3">
      <c r="A17" s="92"/>
      <c r="B17" s="101"/>
      <c r="C17" s="102"/>
      <c r="D17" s="94"/>
      <c r="E17" s="103"/>
      <c r="F17" s="104"/>
      <c r="G17" s="194"/>
    </row>
    <row r="18" spans="1:10" ht="21" customHeight="1" x14ac:dyDescent="0.3">
      <c r="A18" s="8">
        <v>5</v>
      </c>
      <c r="B18" s="9" t="s">
        <v>26</v>
      </c>
      <c r="C18" s="37"/>
      <c r="D18" s="10">
        <v>28500</v>
      </c>
      <c r="E18" s="21">
        <v>28500</v>
      </c>
      <c r="F18" s="29">
        <f>E18*100/D18</f>
        <v>100</v>
      </c>
      <c r="G18" s="195" t="s">
        <v>32</v>
      </c>
    </row>
    <row r="19" spans="1:10" ht="21" customHeight="1" x14ac:dyDescent="0.3">
      <c r="A19" s="11"/>
      <c r="B19" s="12" t="s">
        <v>27</v>
      </c>
      <c r="C19" s="38" t="s">
        <v>58</v>
      </c>
      <c r="D19" s="13"/>
      <c r="E19" s="23"/>
      <c r="F19" s="30"/>
      <c r="G19" s="196"/>
    </row>
    <row r="20" spans="1:10" ht="21" customHeight="1" x14ac:dyDescent="0.3">
      <c r="A20" s="11"/>
      <c r="B20" s="12"/>
      <c r="C20" s="39"/>
      <c r="D20" s="14"/>
      <c r="E20" s="22"/>
      <c r="F20" s="31"/>
      <c r="G20" s="197"/>
    </row>
    <row r="21" spans="1:10" ht="21" customHeight="1" x14ac:dyDescent="0.3">
      <c r="A21" s="59">
        <v>6</v>
      </c>
      <c r="B21" s="60" t="s">
        <v>30</v>
      </c>
      <c r="C21" s="105"/>
      <c r="D21" s="61">
        <v>40000</v>
      </c>
      <c r="E21" s="106">
        <v>30000</v>
      </c>
      <c r="F21" s="107">
        <f>E21*100/D21</f>
        <v>75</v>
      </c>
      <c r="G21" s="198" t="s">
        <v>60</v>
      </c>
    </row>
    <row r="22" spans="1:10" ht="21" customHeight="1" x14ac:dyDescent="0.3">
      <c r="A22" s="62"/>
      <c r="B22" s="63" t="s">
        <v>31</v>
      </c>
      <c r="C22" s="84" t="s">
        <v>58</v>
      </c>
      <c r="D22" s="64"/>
      <c r="E22" s="108"/>
      <c r="F22" s="85"/>
      <c r="G22" s="199" t="s">
        <v>59</v>
      </c>
    </row>
    <row r="23" spans="1:10" ht="21" customHeight="1" x14ac:dyDescent="0.3">
      <c r="A23" s="65"/>
      <c r="B23" s="63"/>
      <c r="C23" s="109"/>
      <c r="D23" s="64"/>
      <c r="E23" s="110"/>
      <c r="F23" s="111"/>
      <c r="G23" s="112"/>
    </row>
    <row r="24" spans="1:10" ht="21" customHeight="1" x14ac:dyDescent="0.3">
      <c r="A24" s="66">
        <v>7</v>
      </c>
      <c r="B24" s="67" t="s">
        <v>20</v>
      </c>
      <c r="C24" s="68" t="s">
        <v>58</v>
      </c>
      <c r="D24" s="69">
        <v>70500</v>
      </c>
      <c r="E24" s="70">
        <v>50500</v>
      </c>
      <c r="F24" s="71">
        <f>E24*100/D24</f>
        <v>71.63120567375887</v>
      </c>
      <c r="G24" s="200" t="s">
        <v>44</v>
      </c>
    </row>
    <row r="25" spans="1:10" ht="21" customHeight="1" x14ac:dyDescent="0.3">
      <c r="A25" s="72"/>
      <c r="B25" s="73" t="s">
        <v>21</v>
      </c>
      <c r="C25" s="74"/>
      <c r="D25" s="75"/>
      <c r="E25" s="76"/>
      <c r="F25" s="77"/>
      <c r="G25" s="201" t="s">
        <v>45</v>
      </c>
    </row>
    <row r="26" spans="1:10" ht="21" customHeight="1" x14ac:dyDescent="0.3">
      <c r="A26" s="78"/>
      <c r="B26" s="86"/>
      <c r="C26" s="79"/>
      <c r="D26" s="80"/>
      <c r="E26" s="81"/>
      <c r="F26" s="82"/>
      <c r="G26" s="83"/>
    </row>
    <row r="27" spans="1:10" ht="21" customHeight="1" x14ac:dyDescent="0.3">
      <c r="A27" s="15">
        <v>8</v>
      </c>
      <c r="B27" s="16" t="s">
        <v>22</v>
      </c>
      <c r="C27" s="40"/>
      <c r="D27" s="87">
        <v>71838</v>
      </c>
      <c r="E27" s="24">
        <v>71838</v>
      </c>
      <c r="F27" s="32">
        <f>E27*100/D27</f>
        <v>100</v>
      </c>
      <c r="G27" s="202" t="s">
        <v>32</v>
      </c>
    </row>
    <row r="28" spans="1:10" ht="21" customHeight="1" x14ac:dyDescent="0.3">
      <c r="A28" s="17"/>
      <c r="B28" s="18" t="s">
        <v>23</v>
      </c>
      <c r="C28" s="41" t="s">
        <v>58</v>
      </c>
      <c r="D28" s="58"/>
      <c r="E28" s="26"/>
      <c r="F28" s="33"/>
      <c r="G28" s="28"/>
    </row>
    <row r="29" spans="1:10" ht="21" customHeight="1" x14ac:dyDescent="0.3">
      <c r="A29" s="19"/>
      <c r="B29" s="20"/>
      <c r="C29" s="42"/>
      <c r="D29" s="88"/>
      <c r="E29" s="25"/>
      <c r="F29" s="34"/>
      <c r="G29" s="27"/>
    </row>
    <row r="30" spans="1:10" ht="21" customHeight="1" x14ac:dyDescent="0.3">
      <c r="A30" s="45">
        <v>9</v>
      </c>
      <c r="B30" s="46" t="s">
        <v>33</v>
      </c>
      <c r="C30" s="47" t="s">
        <v>58</v>
      </c>
      <c r="D30" s="48">
        <v>196400</v>
      </c>
      <c r="E30" s="49">
        <v>140000</v>
      </c>
      <c r="F30" s="50">
        <f>E30*100/D30</f>
        <v>71.283095723014256</v>
      </c>
      <c r="G30" s="203" t="s">
        <v>35</v>
      </c>
    </row>
    <row r="31" spans="1:10" ht="21" customHeight="1" x14ac:dyDescent="0.3">
      <c r="A31" s="51"/>
      <c r="B31" s="52"/>
      <c r="C31" s="53"/>
      <c r="D31" s="54"/>
      <c r="E31" s="55"/>
      <c r="F31" s="56"/>
      <c r="G31" s="204" t="s">
        <v>36</v>
      </c>
    </row>
    <row r="32" spans="1:10" ht="20.25" x14ac:dyDescent="0.3">
      <c r="A32" s="164">
        <v>10</v>
      </c>
      <c r="B32" s="165" t="s">
        <v>8</v>
      </c>
      <c r="C32" s="166" t="s">
        <v>58</v>
      </c>
      <c r="D32" s="69">
        <v>1656000</v>
      </c>
      <c r="E32" s="70">
        <v>1390700</v>
      </c>
      <c r="F32" s="71">
        <f t="shared" ref="F32:F37" si="0">E32*100/D32</f>
        <v>83.979468599033822</v>
      </c>
      <c r="G32" s="205" t="s">
        <v>32</v>
      </c>
      <c r="J32" s="1" t="s">
        <v>19</v>
      </c>
    </row>
    <row r="33" spans="1:11" ht="20.25" x14ac:dyDescent="0.3">
      <c r="A33" s="164">
        <v>11</v>
      </c>
      <c r="B33" s="165" t="s">
        <v>9</v>
      </c>
      <c r="C33" s="166" t="s">
        <v>58</v>
      </c>
      <c r="D33" s="167">
        <v>158400</v>
      </c>
      <c r="E33" s="168">
        <v>139020</v>
      </c>
      <c r="F33" s="169">
        <f t="shared" si="0"/>
        <v>87.765151515151516</v>
      </c>
      <c r="G33" s="205" t="s">
        <v>32</v>
      </c>
      <c r="K33" s="1" t="s">
        <v>19</v>
      </c>
    </row>
    <row r="34" spans="1:11" ht="20.25" x14ac:dyDescent="0.3">
      <c r="A34" s="164">
        <v>12</v>
      </c>
      <c r="B34" s="165" t="s">
        <v>10</v>
      </c>
      <c r="C34" s="166" t="s">
        <v>58</v>
      </c>
      <c r="D34" s="167">
        <v>32700</v>
      </c>
      <c r="E34" s="168">
        <v>27000</v>
      </c>
      <c r="F34" s="169">
        <f t="shared" si="0"/>
        <v>82.568807339449535</v>
      </c>
      <c r="G34" s="205" t="s">
        <v>32</v>
      </c>
    </row>
    <row r="35" spans="1:11" ht="20.25" x14ac:dyDescent="0.3">
      <c r="A35" s="164">
        <v>13</v>
      </c>
      <c r="B35" s="165" t="s">
        <v>11</v>
      </c>
      <c r="C35" s="166" t="s">
        <v>58</v>
      </c>
      <c r="D35" s="167">
        <v>72300</v>
      </c>
      <c r="E35" s="168">
        <v>72300</v>
      </c>
      <c r="F35" s="169">
        <f t="shared" si="0"/>
        <v>100</v>
      </c>
      <c r="G35" s="205" t="s">
        <v>32</v>
      </c>
      <c r="J35" s="1" t="s">
        <v>19</v>
      </c>
    </row>
    <row r="36" spans="1:11" ht="20.25" x14ac:dyDescent="0.3">
      <c r="A36" s="164">
        <v>14</v>
      </c>
      <c r="B36" s="165" t="s">
        <v>12</v>
      </c>
      <c r="C36" s="166" t="s">
        <v>58</v>
      </c>
      <c r="D36" s="167">
        <v>12600</v>
      </c>
      <c r="E36" s="168">
        <v>12600</v>
      </c>
      <c r="F36" s="169">
        <f t="shared" si="0"/>
        <v>100</v>
      </c>
      <c r="G36" s="205" t="s">
        <v>37</v>
      </c>
      <c r="I36" s="1" t="s">
        <v>19</v>
      </c>
      <c r="J36" s="1" t="s">
        <v>19</v>
      </c>
    </row>
    <row r="37" spans="1:11" s="2" customFormat="1" ht="20.25" customHeight="1" x14ac:dyDescent="0.3">
      <c r="A37" s="164">
        <v>15</v>
      </c>
      <c r="B37" s="170" t="s">
        <v>13</v>
      </c>
      <c r="C37" s="166" t="s">
        <v>58</v>
      </c>
      <c r="D37" s="171">
        <v>2090300</v>
      </c>
      <c r="E37" s="172">
        <v>1180000</v>
      </c>
      <c r="F37" s="169">
        <f t="shared" si="0"/>
        <v>56.451227096589008</v>
      </c>
      <c r="G37" s="205" t="s">
        <v>32</v>
      </c>
    </row>
    <row r="38" spans="1:11" ht="20.25" x14ac:dyDescent="0.3">
      <c r="A38" s="164">
        <v>16</v>
      </c>
      <c r="B38" s="165" t="s">
        <v>14</v>
      </c>
      <c r="C38" s="166" t="s">
        <v>58</v>
      </c>
      <c r="D38" s="167">
        <v>9000</v>
      </c>
      <c r="E38" s="168">
        <v>9000</v>
      </c>
      <c r="F38" s="169">
        <f t="shared" ref="F38:F45" si="1">E38*100/D38</f>
        <v>100</v>
      </c>
      <c r="G38" s="205" t="s">
        <v>32</v>
      </c>
      <c r="I38" s="1" t="s">
        <v>19</v>
      </c>
    </row>
    <row r="39" spans="1:11" ht="20.25" x14ac:dyDescent="0.3">
      <c r="A39" s="164">
        <v>17</v>
      </c>
      <c r="B39" s="165" t="s">
        <v>15</v>
      </c>
      <c r="C39" s="166" t="s">
        <v>58</v>
      </c>
      <c r="D39" s="167">
        <v>98200</v>
      </c>
      <c r="E39" s="168">
        <v>75500</v>
      </c>
      <c r="F39" s="169">
        <f t="shared" si="1"/>
        <v>76.883910386965383</v>
      </c>
      <c r="G39" s="205" t="s">
        <v>32</v>
      </c>
    </row>
    <row r="40" spans="1:11" s="7" customFormat="1" ht="20.25" x14ac:dyDescent="0.3">
      <c r="A40" s="173"/>
      <c r="B40" s="174" t="s">
        <v>16</v>
      </c>
      <c r="C40" s="175"/>
      <c r="D40" s="176">
        <f>SUM(D32:D39)</f>
        <v>4129500</v>
      </c>
      <c r="E40" s="176">
        <f>SUM(E32:E39)</f>
        <v>2906120</v>
      </c>
      <c r="F40" s="177">
        <f t="shared" si="1"/>
        <v>70.374621624894061</v>
      </c>
      <c r="G40" s="206" t="s">
        <v>34</v>
      </c>
      <c r="I40" s="7" t="s">
        <v>19</v>
      </c>
    </row>
    <row r="41" spans="1:11" ht="20.25" x14ac:dyDescent="0.3">
      <c r="A41" s="178">
        <v>18</v>
      </c>
      <c r="B41" s="179" t="s">
        <v>17</v>
      </c>
      <c r="C41" s="180" t="s">
        <v>58</v>
      </c>
      <c r="D41" s="181">
        <v>94200</v>
      </c>
      <c r="E41" s="182">
        <v>94200</v>
      </c>
      <c r="F41" s="183">
        <f t="shared" si="1"/>
        <v>100</v>
      </c>
      <c r="G41" s="207" t="s">
        <v>37</v>
      </c>
    </row>
    <row r="42" spans="1:11" ht="20.25" x14ac:dyDescent="0.3">
      <c r="A42" s="178">
        <v>19</v>
      </c>
      <c r="B42" s="179" t="s">
        <v>38</v>
      </c>
      <c r="C42" s="180" t="s">
        <v>58</v>
      </c>
      <c r="D42" s="181">
        <v>112150</v>
      </c>
      <c r="E42" s="182">
        <v>88000</v>
      </c>
      <c r="F42" s="183">
        <f t="shared" si="1"/>
        <v>78.466339723584483</v>
      </c>
      <c r="G42" s="208" t="s">
        <v>32</v>
      </c>
    </row>
    <row r="43" spans="1:11" s="57" customFormat="1" ht="20.25" x14ac:dyDescent="0.3">
      <c r="A43" s="178">
        <v>20</v>
      </c>
      <c r="B43" s="179" t="s">
        <v>39</v>
      </c>
      <c r="C43" s="180" t="s">
        <v>58</v>
      </c>
      <c r="D43" s="181">
        <v>6550</v>
      </c>
      <c r="E43" s="182">
        <v>5500</v>
      </c>
      <c r="F43" s="183">
        <f t="shared" si="1"/>
        <v>83.969465648854964</v>
      </c>
      <c r="G43" s="209" t="s">
        <v>32</v>
      </c>
    </row>
    <row r="44" spans="1:11" ht="20.25" x14ac:dyDescent="0.3">
      <c r="A44" s="178">
        <v>21</v>
      </c>
      <c r="B44" s="179" t="s">
        <v>40</v>
      </c>
      <c r="C44" s="180" t="s">
        <v>58</v>
      </c>
      <c r="D44" s="181">
        <v>123850</v>
      </c>
      <c r="E44" s="182">
        <v>97200</v>
      </c>
      <c r="F44" s="183">
        <f t="shared" si="1"/>
        <v>78.48203471941865</v>
      </c>
      <c r="G44" s="208" t="s">
        <v>32</v>
      </c>
    </row>
    <row r="45" spans="1:11" ht="20.25" x14ac:dyDescent="0.3">
      <c r="A45" s="178">
        <v>22</v>
      </c>
      <c r="B45" s="179" t="s">
        <v>41</v>
      </c>
      <c r="C45" s="180" t="s">
        <v>58</v>
      </c>
      <c r="D45" s="181">
        <v>4800</v>
      </c>
      <c r="E45" s="182">
        <v>4400</v>
      </c>
      <c r="F45" s="183">
        <f t="shared" si="1"/>
        <v>91.666666666666671</v>
      </c>
      <c r="G45" s="208" t="s">
        <v>32</v>
      </c>
    </row>
    <row r="46" spans="1:11" ht="20.25" x14ac:dyDescent="0.3">
      <c r="A46" s="3">
        <v>23</v>
      </c>
      <c r="B46" s="4" t="s">
        <v>18</v>
      </c>
      <c r="C46" s="43" t="s">
        <v>34</v>
      </c>
      <c r="D46" s="5">
        <v>0</v>
      </c>
      <c r="E46" s="6">
        <v>0</v>
      </c>
      <c r="F46" s="35">
        <v>0</v>
      </c>
      <c r="G46" s="210" t="s">
        <v>34</v>
      </c>
    </row>
    <row r="47" spans="1:11" s="7" customFormat="1" ht="20.25" x14ac:dyDescent="0.3">
      <c r="A47" s="184" t="s">
        <v>1</v>
      </c>
      <c r="B47" s="174" t="s">
        <v>62</v>
      </c>
      <c r="C47" s="175" t="s">
        <v>34</v>
      </c>
      <c r="D47" s="176">
        <f>SUM(D40:D46)</f>
        <v>4471050</v>
      </c>
      <c r="E47" s="176">
        <f>SUM(E40:E46)</f>
        <v>3195420</v>
      </c>
      <c r="F47" s="177">
        <f>E47*100/D47</f>
        <v>71.469117992417893</v>
      </c>
      <c r="G47" s="206" t="s">
        <v>34</v>
      </c>
      <c r="H47" s="7" t="s">
        <v>19</v>
      </c>
    </row>
    <row r="50" spans="1:9" ht="20.25" x14ac:dyDescent="0.3">
      <c r="G50" s="211"/>
      <c r="H50" s="211"/>
    </row>
    <row r="51" spans="1:9" ht="20.25" x14ac:dyDescent="0.3">
      <c r="A51" s="121"/>
      <c r="B51" s="119" t="s">
        <v>51</v>
      </c>
      <c r="C51" s="119" t="s">
        <v>53</v>
      </c>
      <c r="D51" s="2" t="s">
        <v>48</v>
      </c>
      <c r="F51" s="221" t="s">
        <v>50</v>
      </c>
      <c r="G51" s="221"/>
      <c r="H51" s="120"/>
      <c r="I51" s="122"/>
    </row>
    <row r="52" spans="1:9" ht="20.25" x14ac:dyDescent="0.3">
      <c r="B52" s="120" t="s">
        <v>52</v>
      </c>
      <c r="D52" s="211" t="s">
        <v>49</v>
      </c>
      <c r="E52" s="211"/>
      <c r="G52" s="211"/>
      <c r="H52" s="211"/>
    </row>
    <row r="53" spans="1:9" ht="20.25" x14ac:dyDescent="0.3">
      <c r="B53" s="120" t="s">
        <v>54</v>
      </c>
      <c r="D53" s="222" t="s">
        <v>61</v>
      </c>
      <c r="E53" s="222"/>
      <c r="F53" s="211"/>
      <c r="G53" s="211"/>
      <c r="H53" s="211"/>
    </row>
    <row r="56" spans="1:9" ht="15" customHeight="1" x14ac:dyDescent="0.25"/>
    <row r="57" spans="1:9" ht="15" customHeight="1" x14ac:dyDescent="0.25"/>
  </sheetData>
  <mergeCells count="15">
    <mergeCell ref="F51:G51"/>
    <mergeCell ref="G52:H52"/>
    <mergeCell ref="F53:H53"/>
    <mergeCell ref="D52:E52"/>
    <mergeCell ref="D53:E53"/>
    <mergeCell ref="G50:H50"/>
    <mergeCell ref="A1:G1"/>
    <mergeCell ref="D4:D5"/>
    <mergeCell ref="C4:C5"/>
    <mergeCell ref="A2:G2"/>
    <mergeCell ref="A3:G3"/>
    <mergeCell ref="A4:A5"/>
    <mergeCell ref="E4:E5"/>
    <mergeCell ref="F4:F5"/>
    <mergeCell ref="G4:G5"/>
  </mergeCells>
  <phoneticPr fontId="9" type="noConversion"/>
  <pageMargins left="0.24" right="0.118110236220472" top="0.37" bottom="5.1181101999999999E-2" header="0.31496062992126" footer="0.31496062992126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รายงานการใช่จ่าย</vt:lpstr>
      <vt:lpstr>รายงานการใช่จ่าย!Print_Area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yingpomcop99@gmail.com</cp:lastModifiedBy>
  <cp:lastPrinted>2026-07-08T08:44:50Z</cp:lastPrinted>
  <dcterms:created xsi:type="dcterms:W3CDTF">2024-01-10T07:59:11Z</dcterms:created>
  <dcterms:modified xsi:type="dcterms:W3CDTF">2026-07-08T08:45:02Z</dcterms:modified>
</cp:coreProperties>
</file>